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nara.Kunanbaeva\Desktop\Механизм 19.06.20г\"/>
    </mc:Choice>
  </mc:AlternateContent>
  <bookViews>
    <workbookView xWindow="0" yWindow="0" windowWidth="20490" windowHeight="7650"/>
  </bookViews>
  <sheets>
    <sheet name="Лист1" sheetId="1" r:id="rId1"/>
  </sheets>
  <definedNames>
    <definedName name="_xlnm._FilterDatabase" localSheetId="0" hidden="1">Лист1!$A$2:$N$153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59" i="1" l="1"/>
  <c r="I163" i="1"/>
  <c r="J159" i="1" l="1"/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J163" i="1" l="1"/>
  <c r="J167" i="1"/>
  <c r="I167" i="1" l="1"/>
</calcChain>
</file>

<file path=xl/sharedStrings.xml><?xml version="1.0" encoding="utf-8"?>
<sst xmlns="http://schemas.openxmlformats.org/spreadsheetml/2006/main" count="1381" uniqueCount="399">
  <si>
    <t>№</t>
  </si>
  <si>
    <t>Область</t>
  </si>
  <si>
    <t>БВУ</t>
  </si>
  <si>
    <t>Заемщик</t>
  </si>
  <si>
    <t>Наименование проекта  (описание проекта)</t>
  </si>
  <si>
    <t>ОКЭД Секция</t>
  </si>
  <si>
    <t>ОКЭД Раздел</t>
  </si>
  <si>
    <t>Размер по бизнесу</t>
  </si>
  <si>
    <t>C-Обрабатывающая промышленность</t>
  </si>
  <si>
    <t>Северо-Казахстанская область</t>
  </si>
  <si>
    <t>22231-Производство строительных пластиковых изделий</t>
  </si>
  <si>
    <t>Павлодарская область</t>
  </si>
  <si>
    <t>Сумма кредита  (тенге)</t>
  </si>
  <si>
    <t>Сумма гарантии (тенге)</t>
  </si>
  <si>
    <t>Расширение деятельности по переработке молока</t>
  </si>
  <si>
    <t>10511-Переработка молока, кроме консервирования, и производство сыров</t>
  </si>
  <si>
    <t>малый</t>
  </si>
  <si>
    <t>ТОО Пласт Комплекс</t>
  </si>
  <si>
    <t>ИП Кусаинова Марина Августовна</t>
  </si>
  <si>
    <t>Расширение деятельности по производству пластиковых изделиии</t>
  </si>
  <si>
    <t>Направление гарантирования (первое,второе)</t>
  </si>
  <si>
    <t>Дата подписания договора гарантии</t>
  </si>
  <si>
    <t>Текущий статус</t>
  </si>
  <si>
    <t>Подписан ДГ</t>
  </si>
  <si>
    <t>Дата Уполномоченного органа Фонда</t>
  </si>
  <si>
    <t xml:space="preserve">Поступило заявок </t>
  </si>
  <si>
    <t>Одобрено УО Фонда</t>
  </si>
  <si>
    <t>Подписано договоров</t>
  </si>
  <si>
    <t>ForteBank</t>
  </si>
  <si>
    <t>ТОО «Жан - Дос KZ»</t>
  </si>
  <si>
    <t>Развитие деятельности по производству макаронных изделий</t>
  </si>
  <si>
    <t>г.Нур-Султан</t>
  </si>
  <si>
    <t>Нурбанк</t>
  </si>
  <si>
    <t>ИП Ахметова Фарангиз Хасановна</t>
  </si>
  <si>
    <t>Расширение деятельности производства теста и полуфабрикатов</t>
  </si>
  <si>
    <t>Мангистауская область</t>
  </si>
  <si>
    <t>Расширение деятельности по производству одежды и аксессуаров</t>
  </si>
  <si>
    <t>14130-Производство верхней одежды</t>
  </si>
  <si>
    <t>микро</t>
  </si>
  <si>
    <t>НБК</t>
  </si>
  <si>
    <t>Кызылординская область</t>
  </si>
  <si>
    <t>ИП «Онгарбаева Айгуль» в лице Онгарбаевой Айгуль Абдигалиевны</t>
  </si>
  <si>
    <t>Расширение деятельности в сфере производства</t>
  </si>
  <si>
    <t>13920-Производство готовых текстильных изделий, кроме одежды</t>
  </si>
  <si>
    <t>KAZYNA-SR</t>
  </si>
  <si>
    <t>Организация деятельности школы</t>
  </si>
  <si>
    <t>P-Образование</t>
  </si>
  <si>
    <t>Костанайская область</t>
  </si>
  <si>
    <t>КХ Акбас</t>
  </si>
  <si>
    <t xml:space="preserve">Организация деятельности по производству свежего или замороженного мяса в тушах или поделенного на части </t>
  </si>
  <si>
    <t>-</t>
  </si>
  <si>
    <t>Акмолинская область</t>
  </si>
  <si>
    <t>ТОО Жан S</t>
  </si>
  <si>
    <t>Организация деятельности по производству растительного масла</t>
  </si>
  <si>
    <t>ТОО Стерх</t>
  </si>
  <si>
    <t xml:space="preserve">Расширение деятельности по производству колбасных изделий </t>
  </si>
  <si>
    <t>ИП Пальчик В.И.</t>
  </si>
  <si>
    <t>Развитие деятельности по производству молочной продукции</t>
  </si>
  <si>
    <t>Bank RBK</t>
  </si>
  <si>
    <t>ИП Исатаев</t>
  </si>
  <si>
    <t>Расширение деятельности по спортивному образованию и образованию специалистов организации досуга</t>
  </si>
  <si>
    <t>85510-Спортивное образование и образование специалистов организации досуга</t>
  </si>
  <si>
    <t>ТОО С.О.Фея</t>
  </si>
  <si>
    <t>Модернизация предприятия по производству консервированных овощей</t>
  </si>
  <si>
    <t>10390-Прочие виды переработки и хранения фруктов и овощей</t>
  </si>
  <si>
    <t>Атырауская область</t>
  </si>
  <si>
    <t>Организация деятельности по производству бахил</t>
  </si>
  <si>
    <t>22290-Производство прочих пластиковых изделий</t>
  </si>
  <si>
    <t>ТОО Айсберг ПВ</t>
  </si>
  <si>
    <t>17220-Производство бумажных изделий хозяйственно-бытового и санитарно-гигиенического назначения</t>
  </si>
  <si>
    <t>ТОО Амагел плюс</t>
  </si>
  <si>
    <t xml:space="preserve">Инвестиции (приобретение оборудования для производства бумажной продукции) / Пополнение оборотных средств
</t>
  </si>
  <si>
    <t>Развитие производства готовых пищевых продуктов</t>
  </si>
  <si>
    <t>14120-Производство спецодежды</t>
  </si>
  <si>
    <t>Расширение деятельности по производству спецодежды</t>
  </si>
  <si>
    <t>10110-Переработка и консервирование мяса</t>
  </si>
  <si>
    <t>Организация деятельности убойного пункта</t>
  </si>
  <si>
    <t>г. Алматы</t>
  </si>
  <si>
    <t>Jýsan Bank</t>
  </si>
  <si>
    <t>2512-производство металлических дверей, окон и рам, ставен и ворот</t>
  </si>
  <si>
    <t>Расширение по производству металлических дверей, окон и рам, ставен и ворот</t>
  </si>
  <si>
    <t>Жамбылская область</t>
  </si>
  <si>
    <t>ТОО АСАМИР</t>
  </si>
  <si>
    <t>приобретение оборудования</t>
  </si>
  <si>
    <t>10850-Производство приготовленных пищевых продуктов</t>
  </si>
  <si>
    <t>Евразийский Банк</t>
  </si>
  <si>
    <t>Актюбинская область</t>
  </si>
  <si>
    <t>Ерпанаева Т.Ә. в лице Ерпанаевой Толғанай Әмірханқызы</t>
  </si>
  <si>
    <t>ТОО Ашина Тас</t>
  </si>
  <si>
    <t>Расширение деятельности по производству кирпича</t>
  </si>
  <si>
    <t>ИП Панцырев А.В.</t>
  </si>
  <si>
    <t>Развитие производства мебели</t>
  </si>
  <si>
    <t>31090-Производство прочей мебели</t>
  </si>
  <si>
    <t>ИП Абишева</t>
  </si>
  <si>
    <t>Открытие бизнеса по производству продуктов мукомольно-крупяной промышленности</t>
  </si>
  <si>
    <t>10611-Производство продуктов мукомольно-крупяной промышленности</t>
  </si>
  <si>
    <t>ИП Киценко В.А.</t>
  </si>
  <si>
    <t>ТОО Азурит - ПТФ</t>
  </si>
  <si>
    <t>КХ Батпаккара</t>
  </si>
  <si>
    <t>Организация деятельности первчичной переработки молока</t>
  </si>
  <si>
    <t>Гүлдер в лице Овезовой М.Е.</t>
  </si>
  <si>
    <t>Расширение деятельности детского сада</t>
  </si>
  <si>
    <t>85100-Дошкольное (доначальное) образование</t>
  </si>
  <si>
    <t xml:space="preserve"> Евразийский банк</t>
  </si>
  <si>
    <t>Евразийский банк</t>
  </si>
  <si>
    <t xml:space="preserve"> Сбербанк</t>
  </si>
  <si>
    <t>Сбербанк</t>
  </si>
  <si>
    <t>Электротехникалық Өндіріс</t>
  </si>
  <si>
    <t>Расширение деятельности по производству электротоваров</t>
  </si>
  <si>
    <t>Алматинская область</t>
  </si>
  <si>
    <t>ИП MATRELAX</t>
  </si>
  <si>
    <t>Инвестиции (строительство и покупка оборудования)</t>
  </si>
  <si>
    <t>31030-Производство матрасов</t>
  </si>
  <si>
    <t>Карагандинская область</t>
  </si>
  <si>
    <t>ТОО Гласир</t>
  </si>
  <si>
    <t>Развитие деятельности по изготовлению бумажных стаканов и бумажной тары</t>
  </si>
  <si>
    <t>Приобретение оборудования для изготовления бумажных стаканов и бумажной тары</t>
  </si>
  <si>
    <t>ИП «Сыр жихазы», в лице Изтелеуова Рустема Сериковича</t>
  </si>
  <si>
    <t>Расширение  деятельности в сфере производства мебели</t>
  </si>
  <si>
    <t>31090 Производство прочей мебели,                     31011 Производство стульев и другой мебели для сидения</t>
  </si>
  <si>
    <t>ТОО Мибеко</t>
  </si>
  <si>
    <t>Организация деятельности по производству овсяных хлопьев</t>
  </si>
  <si>
    <t>10612-Производство круп</t>
  </si>
  <si>
    <t>средний</t>
  </si>
  <si>
    <t>ИП Жекенова А.А.</t>
  </si>
  <si>
    <t>ИП «Максутова» в лице Максутовой Жансулу Нурбековны</t>
  </si>
  <si>
    <t>Расширение деятельности по производству текстильных изделий</t>
  </si>
  <si>
    <t>БЦК</t>
  </si>
  <si>
    <t xml:space="preserve">Актюбинская область </t>
  </si>
  <si>
    <t>ТОО Реабилитационный  центр "Акбобек"</t>
  </si>
  <si>
    <t>Строительство школы</t>
  </si>
  <si>
    <t>Q-Здравоохранение и социальные услуги</t>
  </si>
  <si>
    <t>86101-Деятельность больничных организаций</t>
  </si>
  <si>
    <t>ИП Стамбекова Жазира Айдарбаевна</t>
  </si>
  <si>
    <t>Расширение и развитие деятельности по производству мебели</t>
  </si>
  <si>
    <t>ТОО Темте</t>
  </si>
  <si>
    <t>Организация деятельности по производству и переработке мяса</t>
  </si>
  <si>
    <t>АТФБанк</t>
  </si>
  <si>
    <t>Омирханова З.</t>
  </si>
  <si>
    <t>ВКО</t>
  </si>
  <si>
    <t xml:space="preserve">
Расширение базы отдыха на побережье озера Алаколь</t>
  </si>
  <si>
    <t>I-Услуги по проживанию и питанию</t>
  </si>
  <si>
    <t>55200-Предоставление жилья на выходные и прочие периоды краткосрочного проживания</t>
  </si>
  <si>
    <t>ИП ЗемПром</t>
  </si>
  <si>
    <t>Организация  деятельности  по производству товарного бетона и ЖБИ</t>
  </si>
  <si>
    <t>ЗКО</t>
  </si>
  <si>
    <t>85310 Основное и общее среднее образование</t>
  </si>
  <si>
    <t>23320- Производство кирпича, черепицы и прочих строительных изделий из обожженной глины</t>
  </si>
  <si>
    <t>ТОО KazAгро 2050</t>
  </si>
  <si>
    <t>Расширение деятельности по переработке молока и производству молочных продуктов</t>
  </si>
  <si>
    <t>Одобрен Фондом</t>
  </si>
  <si>
    <t>Микро</t>
  </si>
  <si>
    <t>ТОО "Первомайск"-Торгово-производственная компания"</t>
  </si>
  <si>
    <t>Расширение деятельности по производству продуктов питания</t>
  </si>
  <si>
    <t xml:space="preserve">10200-Переработка и консервирование рыбы, ракообразных и моллюсков
10511-Переработка молока, кроме консервирования, и производство сыров
</t>
  </si>
  <si>
    <t>ИП Джабаев Чингиз Батыргалиевич</t>
  </si>
  <si>
    <t>Организация производства кровельного профнастила и метталочерепицы</t>
  </si>
  <si>
    <t>24330-Холодная формовка или фальцовка</t>
  </si>
  <si>
    <t>ИП НОВВА</t>
  </si>
  <si>
    <t>Расширение деятельности по производству мясных полуфабрикатов</t>
  </si>
  <si>
    <t>10130-Производство продуктов из мяса и мяса домашней птицы</t>
  </si>
  <si>
    <t>Туркестанская область</t>
  </si>
  <si>
    <t>56100-Рестораны и услуги по доставке продуктов питания</t>
  </si>
  <si>
    <t>Организация деятельности гостиничных комплексов</t>
  </si>
  <si>
    <t>ТОО КazAgroTumar</t>
  </si>
  <si>
    <t>ИП Избастин</t>
  </si>
  <si>
    <t>Развитие деятельности по производству удобрений</t>
  </si>
  <si>
    <t>Строительство гостиничного корпуса в доме отдыха "Бек-Жан"</t>
  </si>
  <si>
    <t>20151-Производство удобрений</t>
  </si>
  <si>
    <t>ИП Алтенов А</t>
  </si>
  <si>
    <t>Расширение деятельности по производству пластиковых упаковок для товаров</t>
  </si>
  <si>
    <t>ИП Тищенко Ю</t>
  </si>
  <si>
    <t>Организация деятельности по производству мясных полуфабрикатов</t>
  </si>
  <si>
    <t>ИП Бедельбеков</t>
  </si>
  <si>
    <t>Расширение деятельности по производству мебели</t>
  </si>
  <si>
    <t>ТОО Аква-Арасан</t>
  </si>
  <si>
    <t>Расширение деятельности по производству напитков</t>
  </si>
  <si>
    <t>11070-Производство минеральных вод и других безалкогольных напитков</t>
  </si>
  <si>
    <t>ИП «Алменов Айдос Усенович»</t>
  </si>
  <si>
    <t>Расширение деятельности по производству продуктов из мяса и мяса домашней птицы</t>
  </si>
  <si>
    <t xml:space="preserve">C-Обрабатывающая промышленность </t>
  </si>
  <si>
    <t>ИП «Сапа КА» в лице Абдираимова Райымбека</t>
  </si>
  <si>
    <t xml:space="preserve">Расширение деятельности в сфере производства верхней одежды </t>
  </si>
  <si>
    <t xml:space="preserve"> 
14130-Производство прочей верхней одежды
</t>
  </si>
  <si>
    <t>ИП Жанбекова А.</t>
  </si>
  <si>
    <t>WEST PAK LTD</t>
  </si>
  <si>
    <t>Строительство цеха по производству гофрокартона и гофротары, приобретение производственного оборудования</t>
  </si>
  <si>
    <t>17211-Производство гофрированного картона</t>
  </si>
  <si>
    <t>ТОО Terra Pharm</t>
  </si>
  <si>
    <t>ИП Умиртасова Алия Смагуловна</t>
  </si>
  <si>
    <t>Развитие деятельности фармацевтического производства</t>
  </si>
  <si>
    <t>Организация деятельности производства кондитерских и мучных изделий</t>
  </si>
  <si>
    <t xml:space="preserve">21201 Производство фармацевтических препаратов
Товары на выходе: производство медикаментов: иммунной сыворотки и т.д.; вакцин; различных медикаментов, включая гомеопатические препараты
</t>
  </si>
  <si>
    <t>ТОО Бизнес Центр Гермес</t>
  </si>
  <si>
    <t>Организация деятельности гостиничного комплекса Приобретение оборудования, отделочные работы в гостиничном комплексе.</t>
  </si>
  <si>
    <t>55101-Предоставление услуг гостиницами с ресторанами</t>
  </si>
  <si>
    <t>ALEM Metal</t>
  </si>
  <si>
    <t>ТОО САПА СУ</t>
  </si>
  <si>
    <t>Расширение деятельности по производству железобетонных изделий</t>
  </si>
  <si>
    <t>КХ Ахтямова Ринат Наильевич</t>
  </si>
  <si>
    <t>Организация деятельности по переработке и консервированию мяса</t>
  </si>
  <si>
    <t>10120-Переработка и консервирование мяса домашней птицы</t>
  </si>
  <si>
    <t>Организация деятельности по переработке шин</t>
  </si>
  <si>
    <t>22191-Производство резинотехнических изделий</t>
  </si>
  <si>
    <t>Альфа Банк</t>
  </si>
  <si>
    <t>крупный</t>
  </si>
  <si>
    <t>ИП «Ибраева в лице Ибраевой Жанылай Шукралыевны»</t>
  </si>
  <si>
    <t>Приобретение оборудования для производства бумажных салфеток</t>
  </si>
  <si>
    <t>г. Шымкент</t>
  </si>
  <si>
    <t>ТОО "Саранская швейно-трикотажная фабрика "Galex Plus"</t>
  </si>
  <si>
    <t>ТОО BEEF EXPORT GROUP</t>
  </si>
  <si>
    <t>Организация деятельности мясоперерабатывающего комбината</t>
  </si>
  <si>
    <t>ИП Торткара в лице Куантаева Нурсултана Нуртугановича</t>
  </si>
  <si>
    <t>Инвестиции (9 600 000 тенге – приобретение оборудования; 800 000 тенге – на ремонтные работы, в том числе закуп строительных материалов, оплата строительно-монтажных работ)</t>
  </si>
  <si>
    <t>Пополнение оборотных средств</t>
  </si>
  <si>
    <t>ИП Билялова Рауза Исхановна</t>
  </si>
  <si>
    <t>Расширение базы отдыха на побережье озера Алаколь</t>
  </si>
  <si>
    <t>Малый</t>
  </si>
  <si>
    <t xml:space="preserve">ИП «Игликов Т» в лице Игликова Туребека Жумабековича </t>
  </si>
  <si>
    <t>Организация деятельности по производству муки из рыбы</t>
  </si>
  <si>
    <t xml:space="preserve"> 10200-Переработка и консервирование рыбы, ракообразных и моллюсков</t>
  </si>
  <si>
    <t>ТОО "JIHAZER"</t>
  </si>
  <si>
    <t>Приобретение оборудования и материалов для производства мебели</t>
  </si>
  <si>
    <t>ИП УРПЕКОВА ГУЛЬМИРА ТАСТЕМИРОВНА</t>
  </si>
  <si>
    <t>Организация деятельности по производству одеял</t>
  </si>
  <si>
    <t>ТОО ФАВОРИТ</t>
  </si>
  <si>
    <t>Модернизация производства фанеры</t>
  </si>
  <si>
    <t>16210-Производство шпона, фанеры, плит и панелей</t>
  </si>
  <si>
    <t>ЛЕСБАЕВА РАУШАН ЛУКБАНОВНА</t>
  </si>
  <si>
    <t>ОРГАНИЗАЦИЯ ДЕЯТЕЛЬНОСТИ ДЕТСКОГО САДА</t>
  </si>
  <si>
    <t>Механизм</t>
  </si>
  <si>
    <t>ТОО ТАВИ Павлодар</t>
  </si>
  <si>
    <t>Развитие деятельности по производству матрасов</t>
  </si>
  <si>
    <t>ТОО Корпорация Атамекен</t>
  </si>
  <si>
    <t xml:space="preserve">Развитие деятельности по предоставлению медицинских услуг </t>
  </si>
  <si>
    <t>86109-Деятельность других лечебных учреждений, имеющих стационары</t>
  </si>
  <si>
    <t>ИП Есенбаева З.С.</t>
  </si>
  <si>
    <t>ТОО СемейОфтум</t>
  </si>
  <si>
    <t>Расширение медицинской деятельности</t>
  </si>
  <si>
    <t>86220-Специальная врачебная практика</t>
  </si>
  <si>
    <t>ИП Курбанбаев Б.</t>
  </si>
  <si>
    <t>Организация деятельности детского сада</t>
  </si>
  <si>
    <t>ТОО Bio Water Group</t>
  </si>
  <si>
    <t>Расширение деятельности по производству бутилированной воды</t>
  </si>
  <si>
    <t>ТОО ФортунаМед</t>
  </si>
  <si>
    <t>Организация деятельности по производству инвалидных колясок/кресел</t>
  </si>
  <si>
    <t>30922-Производство инвалидных колясок/кресел</t>
  </si>
  <si>
    <t>Расширение деятельности по стоматологическим услугам</t>
  </si>
  <si>
    <t>ТОО BASPANA BUILD</t>
  </si>
  <si>
    <t xml:space="preserve">Завершение строительства производственной базы по изготовлению металлопластиковых изделий </t>
  </si>
  <si>
    <t>Абдолла М.Ә. в лице Абдолла Мирамбек Әбдіразақұлы</t>
  </si>
  <si>
    <t>31012-Производство мебели для офисов и предприятий торговли</t>
  </si>
  <si>
    <t>ТОО Областная детская стоматологическая поликлиника</t>
  </si>
  <si>
    <t>Танатар-Сауда</t>
  </si>
  <si>
    <t>Развитие деятельности по производству кондитерских изделии</t>
  </si>
  <si>
    <t>10720-Производство сухарей и печенья; производство мучных кондитерских изделий, тортов, пирожных, пирогов и бисквитов, предназначенных для длительного хранения</t>
  </si>
  <si>
    <t>Alika-Group</t>
  </si>
  <si>
    <t>Организация производства сэндвич панелей</t>
  </si>
  <si>
    <t>"Абдубаитова А.Т."</t>
  </si>
  <si>
    <t>Расширение и развитие деятельности по пошиву национальной одежды</t>
  </si>
  <si>
    <t>Жунусов Боштай Набиевич</t>
  </si>
  <si>
    <t>Расширение деятельности по производству теплоблоков (приобретение оборудования и пополнение оборотных средств)</t>
  </si>
  <si>
    <t>23611-Производство сборных железобетонных и бетонных конструкций и изделий</t>
  </si>
  <si>
    <t>ИП Жайлышев в лице Жайлышева Умирбай Аманжоловича</t>
  </si>
  <si>
    <t>Инвестиции (строительство детского сада на 150 мест в п.Шубаркудук)</t>
  </si>
  <si>
    <t>ИП Сүйеніш Сағи Қомшабайұлы</t>
  </si>
  <si>
    <t>Строительство и эксплуатация студенческого общежития на 400 мест в городе Кызылорда</t>
  </si>
  <si>
    <t>55900-Услуги в других видах жилья</t>
  </si>
  <si>
    <t>ИП "Түркістан Нұры" кафесі</t>
  </si>
  <si>
    <t>ТОО "Компания Шин Line"</t>
  </si>
  <si>
    <t>ТОО Оркен Алем</t>
  </si>
  <si>
    <t>ИП Сарсембаева Джамиля Олжабаевна</t>
  </si>
  <si>
    <t>Расширение деятельности производства текстильных изделий</t>
  </si>
  <si>
    <t>ИП «Кожахметова Г.К.» в лице Кожахметовой Гульнары Кихматовны</t>
  </si>
  <si>
    <t>Организация деятельности производство продуктов питания</t>
  </si>
  <si>
    <t>ТОО Пластокно-Костанай</t>
  </si>
  <si>
    <t>Расширение производства пластиковых окон, рам</t>
  </si>
  <si>
    <t>Ахметова Фарангиз Хасановна</t>
  </si>
  <si>
    <t>УРАЛЬСКАЯ ШВЕЙНО-ТРИКОТАЖНАЯ ФАБРИКА "НАДЕЖДА"</t>
  </si>
  <si>
    <t>ТОО ЖАСА-ЕК</t>
  </si>
  <si>
    <t>Расширение деятельности по производству железобетонных и бетонных изделий</t>
  </si>
  <si>
    <t>ТОО ТОРГОВЫЙ ДОМ ХОЛДИНГ АЛТЫН АРНА</t>
  </si>
  <si>
    <t>22220-Производство пластмассовых упаковок для товаров</t>
  </si>
  <si>
    <t>Расширение производства полимерной пленки и геомембраны (оборудование)</t>
  </si>
  <si>
    <t>Расширение производства полимерной пленки и геомембраны (недвижимость, ПОС)</t>
  </si>
  <si>
    <t>Шаврин Ю.А.</t>
  </si>
  <si>
    <t>Расширение деятельности по производству кухонной мебели (приобретение оборудования)</t>
  </si>
  <si>
    <t>28930-Производство оборудования для производства и переработки продуктов питания, напитков и табачных изделий  (без ремонта)</t>
  </si>
  <si>
    <t>ТОО Детский ясли-сад А.Алина</t>
  </si>
  <si>
    <t xml:space="preserve">У-КА ФАРМА Созаемщики (без права освоения):
1. ТОО «У-КА ФАРМ Б.З.»
2. ТОО «Ай Фармация»
3. Суюндикова Айгуль Онгаровна
</t>
  </si>
  <si>
    <t>Развитие деятельности производства медицинских товаров</t>
  </si>
  <si>
    <t>ЭКОСЕРВИС-АРМАН</t>
  </si>
  <si>
    <t>Расширение деятельности по переработке отходов нефти</t>
  </si>
  <si>
    <t>19201-Производство продуктов нефтепереработки</t>
  </si>
  <si>
    <t>ТОО Фирма Ча-Кур</t>
  </si>
  <si>
    <t>Расширение деятельности медицинского центра "Ча-Кур"</t>
  </si>
  <si>
    <t>86210-Общая врачебная практика</t>
  </si>
  <si>
    <t>ТОО АруГа-МГ</t>
  </si>
  <si>
    <t>Расширение кабинета по стоматологическим услугам</t>
  </si>
  <si>
    <t>86230-Стоматологическая деятельность</t>
  </si>
  <si>
    <t>ТОО Андрофарм</t>
  </si>
  <si>
    <t>Развитие деятельности клиники</t>
  </si>
  <si>
    <t>ИП Карагулина Л.А.</t>
  </si>
  <si>
    <t>Расширение производства хлебобулочных и мучных кондитерских изделий</t>
  </si>
  <si>
    <t>10720 Производство сухарей и печенья; производство мучных кондитерских изделий, тортов, пирожных, пирогов и бисквитов, предназначенных для длительного хранения</t>
  </si>
  <si>
    <t>ТОО Клиника Папа Мама Я</t>
  </si>
  <si>
    <t>Открытие семейной многопрофильной клиники «Папа, мама, я»</t>
  </si>
  <si>
    <t>Организация деятельности производства веревок и шпагата</t>
  </si>
  <si>
    <t>ТОО TarazPlastic</t>
  </si>
  <si>
    <t>13941 Производство веревок, канатов, бечевок, шпагата</t>
  </si>
  <si>
    <t>ИП Айтымбетов Галым Едилбаевич</t>
  </si>
  <si>
    <t>Приобретение оборудования, автошины марки Газель, строительство цеха</t>
  </si>
  <si>
    <t xml:space="preserve">
BAUER group</t>
  </si>
  <si>
    <t xml:space="preserve">
Организация деятельности учреждения дошкольного образования</t>
  </si>
  <si>
    <t>ТОО СапаСу</t>
  </si>
  <si>
    <t>ТОО АгроСпецстрой</t>
  </si>
  <si>
    <t>Организация деятельности по производству производству автоклавного газобетона (приобретение оборудования)</t>
  </si>
  <si>
    <t>Организация деятельности по производству  автоклавного газобетона (строительство завода)</t>
  </si>
  <si>
    <t>ИП Қыдырова Жанар Дәүлетжанқызы</t>
  </si>
  <si>
    <t>Инвестиции - Приобретение медицинского оборудования</t>
  </si>
  <si>
    <t>ИП Абдурахман</t>
  </si>
  <si>
    <t>Организация деятельности по производству готовых кормов для животных</t>
  </si>
  <si>
    <t>10910-Производство готовых кормов для животных, содержащихся на фермах</t>
  </si>
  <si>
    <t>ИП "Байкошкаров Акылбек Сайрамбаевич"</t>
  </si>
  <si>
    <t>Расширение деятельности по переработке и консервированию рыбы</t>
  </si>
  <si>
    <t>10200-Переработка и консервирование рыбы, ракообразных и моллюсков</t>
  </si>
  <si>
    <t xml:space="preserve">ТОО «Milk Project» </t>
  </si>
  <si>
    <t>Расширение текущей деятельности по производству молочной продукции</t>
  </si>
  <si>
    <t>ТОО Qazaq Glass Company</t>
  </si>
  <si>
    <t>Расширение деятельности по производству бутылок, емкостей из стекла или хрусталя Производство стаканов, фужеров, рюмок, бокалов, чашек, бытовых изделий из стекла или хрусталя</t>
  </si>
  <si>
    <t>23131 Производство стеклянной тары</t>
  </si>
  <si>
    <t>ТОО AstanaMonorels (АстанаМонорельс)</t>
  </si>
  <si>
    <t>Расширение деятельности по производству сборных железобетонных и бетонных конструкций и изделий</t>
  </si>
  <si>
    <t>Тасеменов Б.С. в лице Тасеменова Бижана Сапаргелдіұлы</t>
  </si>
  <si>
    <t>NDN, в лице Жакиповой Асель Алибековны</t>
  </si>
  <si>
    <t>10720-Производство сухарей и печенья, мучных кондитерских изделий длительного хранения</t>
  </si>
  <si>
    <t>Расширение площадей по производству сухарей и печенья, мучных кондитерских изделий длительного хранения</t>
  </si>
  <si>
    <t>ТОО Special-Pro</t>
  </si>
  <si>
    <t>организация деятельности по производству спецодежды и текстильных изделий</t>
  </si>
  <si>
    <t>организация деятельности учебно-производственного центра</t>
  </si>
  <si>
    <t>организация деятельности кондитерского цеха</t>
  </si>
  <si>
    <t>14120 производство спецодежды, 13920 Производство готовых текстильных изделий, кроме одежды</t>
  </si>
  <si>
    <t>85321 Профессионально-техническое образование</t>
  </si>
  <si>
    <t>10710 Производство хлебобулочных и мучных кондитерских изделий недлительного хранения</t>
  </si>
  <si>
    <t>ТОО ПКФ ТАБЫС</t>
  </si>
  <si>
    <t>Строительство овощехранилища (оптово-распределительного центра)</t>
  </si>
  <si>
    <t>Развитие деятельности овощехранилища (оптово-распределительного центра)</t>
  </si>
  <si>
    <t>H-Транспорт и складирование</t>
  </si>
  <si>
    <t>52105 Складирование и хранение овощей и фруктов</t>
  </si>
  <si>
    <t>10850-Производство готовых пищевых продуктов</t>
  </si>
  <si>
    <t xml:space="preserve">10611-Производство муки.
Перечень продуктов и товаров на выходе:
-Производство сухих бобовых зерен, кореньев или стеблей, или съедобных орехов
Производство зерновых продуктов питания, таких как сухие завтраки
-Производство мучных смесей и готовых мучных смесей и теста для хлеба, тортов, пирожных, пирогов и бисквитов, печенья или блинов
-Производство пшеничных хлопьев, ржаных, овсяных, кукурузных или прочих зерновых хлопьев
</t>
  </si>
  <si>
    <t>10611-Производство муки, 10730-Производство макаронных изделий</t>
  </si>
  <si>
    <t>10611-Производство муки.</t>
  </si>
  <si>
    <t>10110-Производство свежего или замороженного мяса в тушах/тушках или поделенного на части</t>
  </si>
  <si>
    <t>10412-Производство растительного неочищенного масла</t>
  </si>
  <si>
    <t xml:space="preserve">10611-Производство муки; 
10730 Производство макаронных изделий;
10850 Производство готовых пищевых продуктов
</t>
  </si>
  <si>
    <t xml:space="preserve">23200-Производство огнеупорных изделий </t>
  </si>
  <si>
    <t>2222-Производство пластиковых изделий для упаковки товаров: пластиковых пакетов, мешков, емкостей, коробок, ящиков, бутылей, бутылок</t>
  </si>
  <si>
    <t xml:space="preserve">21201-Производство фармацевтических препаратов.
Товары на выходе: Производство медицинских перевязочных материалов, таких как вата, марля, марлевые повязки, бандажи и т.д.
</t>
  </si>
  <si>
    <t>ИП Мадина</t>
  </si>
  <si>
    <t>Расширение деятельности по производству молочной продукции в с.Мерке</t>
  </si>
  <si>
    <t>ТОО ТуркестанТемирБетон</t>
  </si>
  <si>
    <t>Организация деятельности по изготовлению железобетонных изделий в г.Туркестан</t>
  </si>
  <si>
    <t>ИП DONER HOUSE</t>
  </si>
  <si>
    <t>Организация деятельности по производству приготовленных пищевых продуктов</t>
  </si>
  <si>
    <t>ТОО Грандокна</t>
  </si>
  <si>
    <t>Развитие деятельности по производству пластиковых изделий</t>
  </si>
  <si>
    <t>22231 Производство пластмассовых изделий, используемых в строительстве</t>
  </si>
  <si>
    <t xml:space="preserve">ИП Полатбеков </t>
  </si>
  <si>
    <t>Организация деятельности по производству сварных (профильных) труб</t>
  </si>
  <si>
    <t>ТОО Компания Натур Продукт</t>
  </si>
  <si>
    <t>24200-Производство труб, трубопроводов, профилей, фитингов из стали</t>
  </si>
  <si>
    <t>ТОО Астана Create</t>
  </si>
  <si>
    <t>Полимер Пласт Актау</t>
  </si>
  <si>
    <t>Создание цеха по производству молочных продуктов</t>
  </si>
  <si>
    <t>ТОО EcoGreenPack</t>
  </si>
  <si>
    <t xml:space="preserve">Организация деятельности по производству пластиковых изделий </t>
  </si>
  <si>
    <t xml:space="preserve">22220 Производство пластиковых упаковок для товаров; 22290 Производство прочих пластиковых изделий
Товар на выходе: пластиковые емкости, пластиковая одноразовая посуда
</t>
  </si>
  <si>
    <t>Абишева Индира Айтказыевна</t>
  </si>
  <si>
    <t>Строительство дома отдыха</t>
  </si>
  <si>
    <t>55101 Предоставление услуг гостиницами с ресторанами, за исключением гостиниц, находящихся на придорожной полосе</t>
  </si>
  <si>
    <t>Школа-Гимназия и Колледж КАЗГЮУ</t>
  </si>
  <si>
    <t>Развитие деятельности школы</t>
  </si>
  <si>
    <t>Tamos Space School (Тамос Спэйс Скул)</t>
  </si>
  <si>
    <t>Строительство и открытие школа космических технологий «Tamos Space School»</t>
  </si>
  <si>
    <t xml:space="preserve">85321 – Профессионально-техническое образование.
Товары на выходе: Строительство и (или) реконструкция и (или) оснащение оборудованием учреждений дошкольного, начального, основного и общего среднего образования
</t>
  </si>
  <si>
    <t>85200-Начальное образование (1-й уровень)</t>
  </si>
  <si>
    <t>ТОО "Альприма"</t>
  </si>
  <si>
    <t>Расширение деятельности по производству верхней одежды</t>
  </si>
  <si>
    <t>C-ОБРАБАТЫВАЮЩАЯ ПРОМЫШЛЕННОСТЬ</t>
  </si>
  <si>
    <t>86900-Прочая деятельность в области здравоохранения</t>
  </si>
  <si>
    <t>86101-Деятельность больниц широкого профиля и специализированных больниц</t>
  </si>
  <si>
    <t>14130-Производство прочей верхней одежды</t>
  </si>
  <si>
    <t>ТОО "ALÝA MED"</t>
  </si>
  <si>
    <t>Организация деятельности по предоставлению медицинских услуг</t>
  </si>
  <si>
    <t>ИП Байтурина З.Ж</t>
  </si>
  <si>
    <t>Развитие деятельности кондитерского цеха</t>
  </si>
  <si>
    <t>10720 Производство сухарей и печенья, мучных кондитерских изделий длительного хранения</t>
  </si>
  <si>
    <t>Информация по подписанным Фондом проектам в рамках Механизма кредитования приоритетных проектов по состоянию на 19.06.2020г.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</si>
</sst>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1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3" fontId="2" fillId="2" borderId="1" xfId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 wrapText="1"/>
    </xf>
    <xf numFmtId="3" fontId="3" fillId="0" borderId="1" xfId="1" applyNumberFormat="1" applyFont="1" applyBorder="1" applyAlignment="1">
      <alignment horizontal="center" vertical="center" wrapText="1"/>
    </xf>
    <xf numFmtId="43" fontId="2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3" fontId="3" fillId="0" borderId="0" xfId="0" applyNumberFormat="1" applyFont="1" applyAlignment="1">
      <alignment horizontal="center" vertical="center" wrapText="1"/>
    </xf>
    <xf numFmtId="43" fontId="3" fillId="0" borderId="0" xfId="1" applyFont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3" fontId="2" fillId="3" borderId="1" xfId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4" fontId="3" fillId="3" borderId="1" xfId="1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4" fontId="3" fillId="0" borderId="1" xfId="1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3" fontId="3" fillId="3" borderId="3" xfId="0" applyNumberFormat="1" applyFont="1" applyFill="1" applyBorder="1" applyAlignment="1">
      <alignment horizontal="center" vertical="center" wrapText="1"/>
    </xf>
    <xf numFmtId="14" fontId="3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3" fontId="2" fillId="0" borderId="3" xfId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3" fontId="3" fillId="0" borderId="3" xfId="0" applyNumberFormat="1" applyFont="1" applyFill="1" applyBorder="1" applyAlignment="1">
      <alignment horizontal="center" vertical="center" wrapText="1"/>
    </xf>
    <xf numFmtId="14" fontId="3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43" fontId="2" fillId="0" borderId="1" xfId="1" applyFont="1" applyFill="1" applyBorder="1" applyAlignment="1">
      <alignment horizontal="center" vertical="center" wrapText="1"/>
    </xf>
    <xf numFmtId="43" fontId="3" fillId="0" borderId="1" xfId="0" applyNumberFormat="1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14" fontId="3" fillId="3" borderId="1" xfId="0" applyNumberFormat="1" applyFont="1" applyFill="1" applyBorder="1" applyAlignment="1">
      <alignment horizontal="center" vertical="center" wrapText="1"/>
    </xf>
    <xf numFmtId="3" fontId="3" fillId="0" borderId="1" xfId="1" applyNumberFormat="1" applyFont="1" applyFill="1" applyBorder="1" applyAlignment="1">
      <alignment horizontal="center" vertical="center" wrapText="1"/>
    </xf>
    <xf numFmtId="3" fontId="3" fillId="0" borderId="2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43" fontId="3" fillId="0" borderId="0" xfId="1" applyFont="1" applyFill="1" applyAlignment="1">
      <alignment horizontal="center" vertical="center" wrapText="1"/>
    </xf>
    <xf numFmtId="43" fontId="3" fillId="0" borderId="0" xfId="0" applyNumberFormat="1" applyFont="1" applyFill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75"/>
  <sheetViews>
    <sheetView tabSelected="1" zoomScale="70" zoomScaleNormal="70" workbookViewId="0">
      <pane xSplit="2" ySplit="3" topLeftCell="C151" activePane="bottomRight" state="frozen"/>
      <selection pane="topRight" activeCell="C1" sqref="C1"/>
      <selection pane="bottomLeft" activeCell="A4" sqref="A4"/>
      <selection pane="bottomRight" activeCell="E166" sqref="E166:E167"/>
    </sheetView>
  </sheetViews>
  <sheetFormatPr defaultRowHeight="14.25" x14ac:dyDescent="0.25"/>
  <cols>
    <col min="1" max="1" width="9.140625" style="15"/>
    <col min="2" max="2" width="28.5703125" style="15" customWidth="1"/>
    <col min="3" max="3" width="22.42578125" style="15" customWidth="1"/>
    <col min="4" max="4" width="14.42578125" style="15" customWidth="1"/>
    <col min="5" max="5" width="22.42578125" style="28" customWidth="1"/>
    <col min="6" max="6" width="36.5703125" style="15" customWidth="1"/>
    <col min="7" max="7" width="27.42578125" style="15" customWidth="1"/>
    <col min="8" max="8" width="31.85546875" style="15" customWidth="1"/>
    <col min="9" max="9" width="27.140625" style="15" customWidth="1"/>
    <col min="10" max="10" width="26.7109375" style="28" customWidth="1"/>
    <col min="11" max="11" width="21.140625" style="15" customWidth="1"/>
    <col min="12" max="12" width="19.5703125" style="15" customWidth="1"/>
    <col min="13" max="13" width="25.42578125" style="15" customWidth="1"/>
    <col min="14" max="14" width="26.140625" style="17" customWidth="1"/>
    <col min="15" max="15" width="18.7109375" style="15" customWidth="1"/>
    <col min="16" max="16384" width="9.140625" style="15"/>
  </cols>
  <sheetData>
    <row r="1" spans="1:14" ht="15" x14ac:dyDescent="0.25">
      <c r="A1" s="59" t="s">
        <v>398</v>
      </c>
      <c r="B1" s="59"/>
      <c r="C1" s="59"/>
      <c r="D1" s="59"/>
      <c r="E1" s="60"/>
      <c r="F1" s="59"/>
      <c r="G1" s="59"/>
      <c r="H1" s="59"/>
      <c r="I1" s="59"/>
      <c r="J1" s="60"/>
      <c r="K1" s="59"/>
      <c r="L1" s="59"/>
      <c r="M1" s="59"/>
      <c r="N1" s="59"/>
    </row>
    <row r="2" spans="1:14" ht="68.25" customHeight="1" x14ac:dyDescent="0.25">
      <c r="A2" s="3" t="s">
        <v>0</v>
      </c>
      <c r="B2" s="3" t="s">
        <v>1</v>
      </c>
      <c r="C2" s="3" t="s">
        <v>2</v>
      </c>
      <c r="D2" s="3" t="s">
        <v>20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12</v>
      </c>
      <c r="J2" s="3" t="s">
        <v>13</v>
      </c>
      <c r="K2" s="4" t="s">
        <v>24</v>
      </c>
      <c r="L2" s="4" t="s">
        <v>21</v>
      </c>
      <c r="M2" s="4" t="s">
        <v>22</v>
      </c>
      <c r="N2" s="4" t="s">
        <v>7</v>
      </c>
    </row>
    <row r="3" spans="1:14" s="28" customFormat="1" ht="12" customHeight="1" x14ac:dyDescent="0.25">
      <c r="A3" s="41"/>
      <c r="B3" s="41"/>
      <c r="C3" s="41"/>
      <c r="D3" s="41"/>
      <c r="E3" s="41"/>
      <c r="F3" s="41"/>
      <c r="G3" s="41"/>
      <c r="H3" s="41"/>
      <c r="I3" s="41"/>
      <c r="J3" s="47"/>
      <c r="K3" s="47"/>
      <c r="L3" s="47"/>
      <c r="M3" s="47"/>
      <c r="N3" s="47"/>
    </row>
    <row r="4" spans="1:14" ht="42.75" x14ac:dyDescent="0.25">
      <c r="A4" s="1">
        <f>A3+1</f>
        <v>1</v>
      </c>
      <c r="B4" s="1" t="s">
        <v>9</v>
      </c>
      <c r="C4" s="1" t="s">
        <v>127</v>
      </c>
      <c r="D4" s="5" t="s">
        <v>230</v>
      </c>
      <c r="E4" s="5" t="s">
        <v>17</v>
      </c>
      <c r="F4" s="1" t="s">
        <v>19</v>
      </c>
      <c r="G4" s="2" t="s">
        <v>8</v>
      </c>
      <c r="H4" s="1" t="s">
        <v>10</v>
      </c>
      <c r="I4" s="12">
        <v>10000000</v>
      </c>
      <c r="J4" s="51">
        <v>5000000</v>
      </c>
      <c r="K4" s="30">
        <v>43614</v>
      </c>
      <c r="L4" s="7">
        <v>43616</v>
      </c>
      <c r="M4" s="13" t="s">
        <v>23</v>
      </c>
      <c r="N4" s="1" t="s">
        <v>16</v>
      </c>
    </row>
    <row r="5" spans="1:14" ht="42.75" x14ac:dyDescent="0.25">
      <c r="A5" s="1">
        <f>A4+1</f>
        <v>2</v>
      </c>
      <c r="B5" s="2" t="s">
        <v>11</v>
      </c>
      <c r="C5" s="1" t="s">
        <v>127</v>
      </c>
      <c r="D5" s="5" t="s">
        <v>230</v>
      </c>
      <c r="E5" s="5" t="s">
        <v>18</v>
      </c>
      <c r="F5" s="2" t="s">
        <v>14</v>
      </c>
      <c r="G5" s="2" t="s">
        <v>8</v>
      </c>
      <c r="H5" s="2" t="s">
        <v>15</v>
      </c>
      <c r="I5" s="12">
        <v>2356000</v>
      </c>
      <c r="J5" s="51">
        <v>1178000</v>
      </c>
      <c r="K5" s="7">
        <v>43612</v>
      </c>
      <c r="L5" s="7">
        <v>43615</v>
      </c>
      <c r="M5" s="13" t="s">
        <v>23</v>
      </c>
      <c r="N5" s="1" t="s">
        <v>16</v>
      </c>
    </row>
    <row r="6" spans="1:14" ht="42.75" x14ac:dyDescent="0.25">
      <c r="A6" s="1">
        <f t="shared" ref="A6:A69" si="0">A5+1</f>
        <v>3</v>
      </c>
      <c r="B6" s="2" t="s">
        <v>11</v>
      </c>
      <c r="C6" s="1" t="s">
        <v>28</v>
      </c>
      <c r="D6" s="5" t="s">
        <v>230</v>
      </c>
      <c r="E6" s="5" t="s">
        <v>29</v>
      </c>
      <c r="F6" s="1" t="s">
        <v>30</v>
      </c>
      <c r="G6" s="2" t="s">
        <v>8</v>
      </c>
      <c r="H6" s="1" t="s">
        <v>351</v>
      </c>
      <c r="I6" s="8">
        <v>159600000</v>
      </c>
      <c r="J6" s="26">
        <v>71164700</v>
      </c>
      <c r="K6" s="7">
        <v>43628</v>
      </c>
      <c r="L6" s="7">
        <v>43629</v>
      </c>
      <c r="M6" s="13" t="s">
        <v>23</v>
      </c>
      <c r="N6" s="1" t="s">
        <v>16</v>
      </c>
    </row>
    <row r="7" spans="1:14" s="28" customFormat="1" ht="42.75" x14ac:dyDescent="0.25">
      <c r="A7" s="1">
        <f t="shared" si="0"/>
        <v>4</v>
      </c>
      <c r="B7" s="23" t="s">
        <v>31</v>
      </c>
      <c r="C7" s="5" t="s">
        <v>32</v>
      </c>
      <c r="D7" s="5" t="s">
        <v>230</v>
      </c>
      <c r="E7" s="5" t="s">
        <v>33</v>
      </c>
      <c r="F7" s="23" t="s">
        <v>34</v>
      </c>
      <c r="G7" s="5" t="s">
        <v>8</v>
      </c>
      <c r="H7" s="26" t="s">
        <v>352</v>
      </c>
      <c r="I7" s="26">
        <v>20000000</v>
      </c>
      <c r="J7" s="26">
        <v>8000000</v>
      </c>
      <c r="K7" s="27">
        <v>43641</v>
      </c>
      <c r="L7" s="27">
        <v>43641</v>
      </c>
      <c r="M7" s="41" t="s">
        <v>23</v>
      </c>
      <c r="N7" s="27" t="s">
        <v>16</v>
      </c>
    </row>
    <row r="8" spans="1:14" ht="42.75" x14ac:dyDescent="0.25">
      <c r="A8" s="1">
        <f t="shared" si="0"/>
        <v>5</v>
      </c>
      <c r="B8" s="2" t="s">
        <v>31</v>
      </c>
      <c r="C8" s="1" t="s">
        <v>32</v>
      </c>
      <c r="D8" s="1" t="s">
        <v>230</v>
      </c>
      <c r="E8" s="5" t="s">
        <v>33</v>
      </c>
      <c r="F8" s="2" t="s">
        <v>34</v>
      </c>
      <c r="G8" s="1" t="s">
        <v>8</v>
      </c>
      <c r="H8" s="8" t="s">
        <v>352</v>
      </c>
      <c r="I8" s="8">
        <v>40000000</v>
      </c>
      <c r="J8" s="26">
        <v>20000000</v>
      </c>
      <c r="K8" s="7">
        <v>43641</v>
      </c>
      <c r="L8" s="7">
        <v>43641</v>
      </c>
      <c r="M8" s="14" t="s">
        <v>23</v>
      </c>
      <c r="N8" s="7" t="s">
        <v>16</v>
      </c>
    </row>
    <row r="9" spans="1:14" ht="28.5" x14ac:dyDescent="0.25">
      <c r="A9" s="1">
        <f t="shared" si="0"/>
        <v>6</v>
      </c>
      <c r="B9" s="2" t="s">
        <v>31</v>
      </c>
      <c r="C9" s="1" t="s">
        <v>28</v>
      </c>
      <c r="D9" s="1" t="s">
        <v>230</v>
      </c>
      <c r="E9" s="23" t="s">
        <v>44</v>
      </c>
      <c r="F9" s="1" t="s">
        <v>45</v>
      </c>
      <c r="G9" s="8" t="s">
        <v>46</v>
      </c>
      <c r="H9" s="8" t="s">
        <v>146</v>
      </c>
      <c r="I9" s="8">
        <v>100000000</v>
      </c>
      <c r="J9" s="26">
        <v>19500000</v>
      </c>
      <c r="K9" s="7">
        <v>43643</v>
      </c>
      <c r="L9" s="7">
        <v>43644</v>
      </c>
      <c r="M9" s="13" t="s">
        <v>23</v>
      </c>
      <c r="N9" s="7" t="s">
        <v>16</v>
      </c>
    </row>
    <row r="10" spans="1:14" ht="42.75" x14ac:dyDescent="0.25">
      <c r="A10" s="1">
        <f t="shared" si="0"/>
        <v>7</v>
      </c>
      <c r="B10" s="31" t="s">
        <v>35</v>
      </c>
      <c r="C10" s="32" t="s">
        <v>39</v>
      </c>
      <c r="D10" s="32" t="s">
        <v>230</v>
      </c>
      <c r="E10" s="34" t="s">
        <v>124</v>
      </c>
      <c r="F10" s="31" t="s">
        <v>36</v>
      </c>
      <c r="G10" s="32" t="s">
        <v>8</v>
      </c>
      <c r="H10" s="35" t="s">
        <v>37</v>
      </c>
      <c r="I10" s="35">
        <v>20000000</v>
      </c>
      <c r="J10" s="44">
        <v>5000000</v>
      </c>
      <c r="K10" s="37">
        <v>43634</v>
      </c>
      <c r="L10" s="37">
        <v>43637</v>
      </c>
      <c r="M10" s="42" t="s">
        <v>23</v>
      </c>
      <c r="N10" s="37" t="s">
        <v>38</v>
      </c>
    </row>
    <row r="11" spans="1:14" ht="57" x14ac:dyDescent="0.25">
      <c r="A11" s="1">
        <f t="shared" si="0"/>
        <v>8</v>
      </c>
      <c r="B11" s="2" t="s">
        <v>40</v>
      </c>
      <c r="C11" s="1" t="s">
        <v>78</v>
      </c>
      <c r="D11" s="1" t="s">
        <v>230</v>
      </c>
      <c r="E11" s="5" t="s">
        <v>41</v>
      </c>
      <c r="F11" s="2" t="s">
        <v>42</v>
      </c>
      <c r="G11" s="1" t="s">
        <v>8</v>
      </c>
      <c r="H11" s="8" t="s">
        <v>43</v>
      </c>
      <c r="I11" s="8">
        <v>18500000</v>
      </c>
      <c r="J11" s="26">
        <v>6065800</v>
      </c>
      <c r="K11" s="7">
        <v>43644</v>
      </c>
      <c r="L11" s="7">
        <v>43655</v>
      </c>
      <c r="M11" s="13" t="s">
        <v>23</v>
      </c>
      <c r="N11" s="7" t="s">
        <v>16</v>
      </c>
    </row>
    <row r="12" spans="1:14" ht="44.25" customHeight="1" x14ac:dyDescent="0.25">
      <c r="A12" s="1">
        <f t="shared" si="0"/>
        <v>9</v>
      </c>
      <c r="B12" s="2" t="s">
        <v>47</v>
      </c>
      <c r="C12" s="1" t="s">
        <v>39</v>
      </c>
      <c r="D12" s="1" t="s">
        <v>230</v>
      </c>
      <c r="E12" s="23" t="s">
        <v>98</v>
      </c>
      <c r="F12" s="2" t="s">
        <v>99</v>
      </c>
      <c r="G12" s="1" t="s">
        <v>8</v>
      </c>
      <c r="H12" s="8" t="s">
        <v>15</v>
      </c>
      <c r="I12" s="8">
        <v>13000000</v>
      </c>
      <c r="J12" s="26">
        <v>6500000</v>
      </c>
      <c r="K12" s="7">
        <v>43651</v>
      </c>
      <c r="L12" s="7">
        <v>43706</v>
      </c>
      <c r="M12" s="14" t="s">
        <v>23</v>
      </c>
      <c r="N12" s="7" t="s">
        <v>16</v>
      </c>
    </row>
    <row r="13" spans="1:14" ht="44.25" customHeight="1" x14ac:dyDescent="0.25">
      <c r="A13" s="1">
        <f t="shared" si="0"/>
        <v>10</v>
      </c>
      <c r="B13" s="6" t="s">
        <v>139</v>
      </c>
      <c r="C13" s="9" t="s">
        <v>127</v>
      </c>
      <c r="D13" s="9" t="s">
        <v>230</v>
      </c>
      <c r="E13" s="25" t="s">
        <v>215</v>
      </c>
      <c r="F13" s="6" t="s">
        <v>216</v>
      </c>
      <c r="G13" s="9" t="s">
        <v>141</v>
      </c>
      <c r="H13" s="10" t="s">
        <v>142</v>
      </c>
      <c r="I13" s="10">
        <v>41000000</v>
      </c>
      <c r="J13" s="52">
        <v>11005000</v>
      </c>
      <c r="K13" s="11">
        <v>43768</v>
      </c>
      <c r="L13" s="11">
        <v>43790</v>
      </c>
      <c r="M13" s="14" t="s">
        <v>23</v>
      </c>
      <c r="N13" s="7" t="s">
        <v>217</v>
      </c>
    </row>
    <row r="14" spans="1:14" ht="44.25" customHeight="1" x14ac:dyDescent="0.25">
      <c r="A14" s="1">
        <f t="shared" si="0"/>
        <v>11</v>
      </c>
      <c r="B14" s="6" t="s">
        <v>77</v>
      </c>
      <c r="C14" s="9" t="s">
        <v>32</v>
      </c>
      <c r="D14" s="9" t="s">
        <v>230</v>
      </c>
      <c r="E14" s="25" t="s">
        <v>62</v>
      </c>
      <c r="F14" s="6" t="s">
        <v>63</v>
      </c>
      <c r="G14" s="9" t="s">
        <v>8</v>
      </c>
      <c r="H14" s="10" t="s">
        <v>64</v>
      </c>
      <c r="I14" s="10">
        <v>60000000</v>
      </c>
      <c r="J14" s="52">
        <v>13000000</v>
      </c>
      <c r="K14" s="11">
        <v>43670</v>
      </c>
      <c r="L14" s="11">
        <v>43671</v>
      </c>
      <c r="M14" s="14" t="s">
        <v>23</v>
      </c>
      <c r="N14" s="7" t="s">
        <v>16</v>
      </c>
    </row>
    <row r="15" spans="1:14" ht="57" x14ac:dyDescent="0.25">
      <c r="A15" s="1">
        <f t="shared" si="0"/>
        <v>12</v>
      </c>
      <c r="B15" s="6" t="s">
        <v>81</v>
      </c>
      <c r="C15" s="6" t="s">
        <v>32</v>
      </c>
      <c r="D15" s="6" t="s">
        <v>230</v>
      </c>
      <c r="E15" s="25" t="s">
        <v>48</v>
      </c>
      <c r="F15" s="6" t="s">
        <v>49</v>
      </c>
      <c r="G15" s="6" t="s">
        <v>8</v>
      </c>
      <c r="H15" s="6" t="s">
        <v>353</v>
      </c>
      <c r="I15" s="10">
        <v>188000000</v>
      </c>
      <c r="J15" s="52">
        <v>94000000</v>
      </c>
      <c r="K15" s="11">
        <v>43683</v>
      </c>
      <c r="L15" s="11">
        <v>43703</v>
      </c>
      <c r="M15" s="14" t="s">
        <v>23</v>
      </c>
      <c r="N15" s="6" t="s">
        <v>16</v>
      </c>
    </row>
    <row r="16" spans="1:14" ht="42.75" x14ac:dyDescent="0.25">
      <c r="A16" s="1">
        <f t="shared" si="0"/>
        <v>13</v>
      </c>
      <c r="B16" s="2" t="s">
        <v>51</v>
      </c>
      <c r="C16" s="2" t="s">
        <v>32</v>
      </c>
      <c r="D16" s="2" t="s">
        <v>230</v>
      </c>
      <c r="E16" s="23" t="s">
        <v>52</v>
      </c>
      <c r="F16" s="2" t="s">
        <v>53</v>
      </c>
      <c r="G16" s="2" t="s">
        <v>8</v>
      </c>
      <c r="H16" s="2" t="s">
        <v>354</v>
      </c>
      <c r="I16" s="8">
        <v>100000000</v>
      </c>
      <c r="J16" s="26">
        <v>50000000</v>
      </c>
      <c r="K16" s="11">
        <v>43711</v>
      </c>
      <c r="L16" s="11">
        <v>43714</v>
      </c>
      <c r="M16" s="21" t="s">
        <v>23</v>
      </c>
      <c r="N16" s="2" t="s">
        <v>16</v>
      </c>
    </row>
    <row r="17" spans="1:14" ht="42.75" x14ac:dyDescent="0.25">
      <c r="A17" s="1">
        <f t="shared" si="0"/>
        <v>14</v>
      </c>
      <c r="B17" s="2" t="s">
        <v>51</v>
      </c>
      <c r="C17" s="2" t="s">
        <v>28</v>
      </c>
      <c r="D17" s="2" t="s">
        <v>230</v>
      </c>
      <c r="E17" s="23" t="s">
        <v>54</v>
      </c>
      <c r="F17" s="2" t="s">
        <v>55</v>
      </c>
      <c r="G17" s="2" t="s">
        <v>8</v>
      </c>
      <c r="H17" s="2" t="s">
        <v>160</v>
      </c>
      <c r="I17" s="8">
        <v>200000000</v>
      </c>
      <c r="J17" s="26">
        <v>60000000</v>
      </c>
      <c r="K17" s="11">
        <v>43720</v>
      </c>
      <c r="L17" s="11">
        <v>43724</v>
      </c>
      <c r="M17" s="21" t="s">
        <v>23</v>
      </c>
      <c r="N17" s="2" t="s">
        <v>16</v>
      </c>
    </row>
    <row r="18" spans="1:14" ht="42.75" x14ac:dyDescent="0.25">
      <c r="A18" s="1">
        <f t="shared" si="0"/>
        <v>15</v>
      </c>
      <c r="B18" s="2" t="s">
        <v>9</v>
      </c>
      <c r="C18" s="2" t="s">
        <v>39</v>
      </c>
      <c r="D18" s="2" t="s">
        <v>230</v>
      </c>
      <c r="E18" s="23" t="s">
        <v>56</v>
      </c>
      <c r="F18" s="1" t="s">
        <v>57</v>
      </c>
      <c r="G18" s="2" t="s">
        <v>8</v>
      </c>
      <c r="H18" s="1" t="s">
        <v>15</v>
      </c>
      <c r="I18" s="8">
        <v>11818660</v>
      </c>
      <c r="J18" s="26">
        <v>5909330</v>
      </c>
      <c r="K18" s="7">
        <v>43665</v>
      </c>
      <c r="L18" s="7">
        <v>43698</v>
      </c>
      <c r="M18" s="21" t="s">
        <v>23</v>
      </c>
      <c r="N18" s="2" t="s">
        <v>16</v>
      </c>
    </row>
    <row r="19" spans="1:14" ht="71.25" x14ac:dyDescent="0.25">
      <c r="A19" s="1">
        <f t="shared" si="0"/>
        <v>16</v>
      </c>
      <c r="B19" s="2" t="s">
        <v>9</v>
      </c>
      <c r="C19" s="2" t="s">
        <v>32</v>
      </c>
      <c r="D19" s="2" t="s">
        <v>230</v>
      </c>
      <c r="E19" s="23" t="s">
        <v>70</v>
      </c>
      <c r="F19" s="1" t="s">
        <v>71</v>
      </c>
      <c r="G19" s="2" t="s">
        <v>8</v>
      </c>
      <c r="H19" s="1" t="s">
        <v>69</v>
      </c>
      <c r="I19" s="8">
        <v>15400000</v>
      </c>
      <c r="J19" s="26">
        <v>7700000</v>
      </c>
      <c r="K19" s="7">
        <v>43675</v>
      </c>
      <c r="L19" s="7">
        <v>43676</v>
      </c>
      <c r="M19" s="21" t="s">
        <v>23</v>
      </c>
      <c r="N19" s="2" t="s">
        <v>16</v>
      </c>
    </row>
    <row r="20" spans="1:14" ht="41.25" customHeight="1" x14ac:dyDescent="0.25">
      <c r="A20" s="1">
        <f t="shared" si="0"/>
        <v>17</v>
      </c>
      <c r="B20" s="2" t="s">
        <v>11</v>
      </c>
      <c r="C20" s="2" t="s">
        <v>78</v>
      </c>
      <c r="D20" s="2" t="s">
        <v>230</v>
      </c>
      <c r="E20" s="23" t="s">
        <v>68</v>
      </c>
      <c r="F20" s="1" t="s">
        <v>72</v>
      </c>
      <c r="G20" s="2" t="s">
        <v>8</v>
      </c>
      <c r="H20" s="1" t="s">
        <v>355</v>
      </c>
      <c r="I20" s="8">
        <v>60000000</v>
      </c>
      <c r="J20" s="26">
        <v>30000000</v>
      </c>
      <c r="K20" s="7">
        <v>43672</v>
      </c>
      <c r="L20" s="7">
        <v>43678</v>
      </c>
      <c r="M20" s="14" t="s">
        <v>23</v>
      </c>
      <c r="N20" s="7" t="s">
        <v>16</v>
      </c>
    </row>
    <row r="21" spans="1:14" s="28" customFormat="1" ht="57" x14ac:dyDescent="0.25">
      <c r="A21" s="1">
        <f t="shared" si="0"/>
        <v>18</v>
      </c>
      <c r="B21" s="5" t="s">
        <v>11</v>
      </c>
      <c r="C21" s="5" t="s">
        <v>58</v>
      </c>
      <c r="D21" s="5" t="s">
        <v>230</v>
      </c>
      <c r="E21" s="5" t="s">
        <v>59</v>
      </c>
      <c r="F21" s="5" t="s">
        <v>60</v>
      </c>
      <c r="G21" s="23" t="s">
        <v>46</v>
      </c>
      <c r="H21" s="5" t="s">
        <v>61</v>
      </c>
      <c r="I21" s="26">
        <v>50000000</v>
      </c>
      <c r="J21" s="26">
        <v>3489957</v>
      </c>
      <c r="K21" s="27">
        <v>43676</v>
      </c>
      <c r="L21" s="27">
        <v>43690</v>
      </c>
      <c r="M21" s="47" t="s">
        <v>23</v>
      </c>
      <c r="N21" s="48" t="s">
        <v>16</v>
      </c>
    </row>
    <row r="22" spans="1:14" s="20" customFormat="1" ht="48" customHeight="1" x14ac:dyDescent="0.25">
      <c r="A22" s="1">
        <f t="shared" si="0"/>
        <v>19</v>
      </c>
      <c r="B22" s="18" t="s">
        <v>47</v>
      </c>
      <c r="C22" s="18" t="s">
        <v>105</v>
      </c>
      <c r="D22" s="18" t="s">
        <v>230</v>
      </c>
      <c r="E22" s="5" t="s">
        <v>97</v>
      </c>
      <c r="F22" s="18" t="s">
        <v>74</v>
      </c>
      <c r="G22" s="2" t="s">
        <v>8</v>
      </c>
      <c r="H22" s="8" t="s">
        <v>73</v>
      </c>
      <c r="I22" s="19">
        <v>18605000</v>
      </c>
      <c r="J22" s="26">
        <v>8150000</v>
      </c>
      <c r="K22" s="7">
        <v>43690</v>
      </c>
      <c r="L22" s="7">
        <v>43704</v>
      </c>
      <c r="M22" s="22" t="s">
        <v>23</v>
      </c>
      <c r="N22" s="7" t="s">
        <v>16</v>
      </c>
    </row>
    <row r="23" spans="1:14" s="20" customFormat="1" ht="48" customHeight="1" x14ac:dyDescent="0.25">
      <c r="A23" s="1">
        <f t="shared" si="0"/>
        <v>20</v>
      </c>
      <c r="B23" s="18" t="s">
        <v>47</v>
      </c>
      <c r="C23" s="18" t="s">
        <v>106</v>
      </c>
      <c r="D23" s="18" t="s">
        <v>230</v>
      </c>
      <c r="E23" s="5" t="s">
        <v>97</v>
      </c>
      <c r="F23" s="18" t="s">
        <v>74</v>
      </c>
      <c r="G23" s="2" t="s">
        <v>8</v>
      </c>
      <c r="H23" s="8" t="s">
        <v>73</v>
      </c>
      <c r="I23" s="19">
        <v>18605000</v>
      </c>
      <c r="J23" s="26">
        <v>8150000</v>
      </c>
      <c r="K23" s="7">
        <v>43690</v>
      </c>
      <c r="L23" s="7">
        <v>43704</v>
      </c>
      <c r="M23" s="22" t="s">
        <v>23</v>
      </c>
      <c r="N23" s="7" t="s">
        <v>16</v>
      </c>
    </row>
    <row r="24" spans="1:14" s="20" customFormat="1" ht="48" customHeight="1" x14ac:dyDescent="0.25">
      <c r="A24" s="1">
        <f t="shared" si="0"/>
        <v>21</v>
      </c>
      <c r="B24" s="18" t="s">
        <v>47</v>
      </c>
      <c r="C24" s="18" t="s">
        <v>104</v>
      </c>
      <c r="D24" s="18" t="s">
        <v>230</v>
      </c>
      <c r="E24" s="5" t="s">
        <v>96</v>
      </c>
      <c r="F24" s="18" t="s">
        <v>76</v>
      </c>
      <c r="G24" s="2" t="s">
        <v>8</v>
      </c>
      <c r="H24" s="8" t="s">
        <v>75</v>
      </c>
      <c r="I24" s="19">
        <v>45000000</v>
      </c>
      <c r="J24" s="26">
        <v>22500000</v>
      </c>
      <c r="K24" s="7">
        <v>43690</v>
      </c>
      <c r="L24" s="7">
        <v>43700</v>
      </c>
      <c r="M24" s="22" t="s">
        <v>23</v>
      </c>
      <c r="N24" s="7" t="s">
        <v>16</v>
      </c>
    </row>
    <row r="25" spans="1:14" s="20" customFormat="1" ht="48" customHeight="1" x14ac:dyDescent="0.25">
      <c r="A25" s="1">
        <f t="shared" si="0"/>
        <v>22</v>
      </c>
      <c r="B25" s="18" t="s">
        <v>47</v>
      </c>
      <c r="C25" s="18" t="s">
        <v>103</v>
      </c>
      <c r="D25" s="18" t="s">
        <v>230</v>
      </c>
      <c r="E25" s="5" t="s">
        <v>96</v>
      </c>
      <c r="F25" s="18" t="s">
        <v>76</v>
      </c>
      <c r="G25" s="2" t="s">
        <v>8</v>
      </c>
      <c r="H25" s="8" t="s">
        <v>75</v>
      </c>
      <c r="I25" s="19">
        <v>45000000</v>
      </c>
      <c r="J25" s="26">
        <v>22500000</v>
      </c>
      <c r="K25" s="7">
        <v>43690</v>
      </c>
      <c r="L25" s="7">
        <v>43700</v>
      </c>
      <c r="M25" s="22" t="s">
        <v>23</v>
      </c>
      <c r="N25" s="7" t="s">
        <v>16</v>
      </c>
    </row>
    <row r="26" spans="1:14" s="20" customFormat="1" ht="48" customHeight="1" x14ac:dyDescent="0.25">
      <c r="A26" s="1">
        <f t="shared" si="0"/>
        <v>23</v>
      </c>
      <c r="B26" s="18" t="s">
        <v>77</v>
      </c>
      <c r="C26" s="18" t="s">
        <v>78</v>
      </c>
      <c r="D26" s="18" t="s">
        <v>230</v>
      </c>
      <c r="E26" s="5" t="s">
        <v>196</v>
      </c>
      <c r="F26" s="18" t="s">
        <v>80</v>
      </c>
      <c r="G26" s="2" t="s">
        <v>8</v>
      </c>
      <c r="H26" s="8" t="s">
        <v>79</v>
      </c>
      <c r="I26" s="19">
        <v>70000000</v>
      </c>
      <c r="J26" s="26">
        <v>23000000</v>
      </c>
      <c r="K26" s="7">
        <v>43692</v>
      </c>
      <c r="L26" s="7">
        <v>43698</v>
      </c>
      <c r="M26" s="22" t="s">
        <v>23</v>
      </c>
      <c r="N26" s="7" t="s">
        <v>16</v>
      </c>
    </row>
    <row r="27" spans="1:14" s="20" customFormat="1" ht="48" customHeight="1" x14ac:dyDescent="0.25">
      <c r="A27" s="1">
        <f t="shared" si="0"/>
        <v>24</v>
      </c>
      <c r="B27" s="18" t="s">
        <v>86</v>
      </c>
      <c r="C27" s="18" t="s">
        <v>85</v>
      </c>
      <c r="D27" s="18" t="s">
        <v>230</v>
      </c>
      <c r="E27" s="5" t="s">
        <v>82</v>
      </c>
      <c r="F27" s="18" t="s">
        <v>83</v>
      </c>
      <c r="G27" s="2" t="s">
        <v>8</v>
      </c>
      <c r="H27" s="8" t="s">
        <v>84</v>
      </c>
      <c r="I27" s="19">
        <v>20000000</v>
      </c>
      <c r="J27" s="26">
        <v>10000000</v>
      </c>
      <c r="K27" s="7">
        <v>43699</v>
      </c>
      <c r="L27" s="7">
        <v>43710</v>
      </c>
      <c r="M27" s="22" t="s">
        <v>23</v>
      </c>
      <c r="N27" s="7" t="s">
        <v>16</v>
      </c>
    </row>
    <row r="28" spans="1:14" ht="57" x14ac:dyDescent="0.25">
      <c r="A28" s="1">
        <f t="shared" si="0"/>
        <v>25</v>
      </c>
      <c r="B28" s="1" t="s">
        <v>65</v>
      </c>
      <c r="C28" s="1" t="s">
        <v>32</v>
      </c>
      <c r="D28" s="18" t="s">
        <v>230</v>
      </c>
      <c r="E28" s="5" t="s">
        <v>87</v>
      </c>
      <c r="F28" s="1" t="s">
        <v>66</v>
      </c>
      <c r="G28" s="2" t="s">
        <v>8</v>
      </c>
      <c r="H28" s="8" t="s">
        <v>67</v>
      </c>
      <c r="I28" s="8">
        <v>60000000</v>
      </c>
      <c r="J28" s="26">
        <v>9000000</v>
      </c>
      <c r="K28" s="7">
        <v>43690</v>
      </c>
      <c r="L28" s="24">
        <v>43721</v>
      </c>
      <c r="M28" s="14" t="s">
        <v>23</v>
      </c>
      <c r="N28" s="7" t="s">
        <v>16</v>
      </c>
    </row>
    <row r="29" spans="1:14" ht="57" x14ac:dyDescent="0.25">
      <c r="A29" s="1">
        <f t="shared" si="0"/>
        <v>26</v>
      </c>
      <c r="B29" s="1" t="s">
        <v>51</v>
      </c>
      <c r="C29" s="1" t="s">
        <v>39</v>
      </c>
      <c r="D29" s="18" t="s">
        <v>230</v>
      </c>
      <c r="E29" s="5" t="s">
        <v>88</v>
      </c>
      <c r="F29" s="1" t="s">
        <v>89</v>
      </c>
      <c r="G29" s="2" t="s">
        <v>8</v>
      </c>
      <c r="H29" s="8" t="s">
        <v>147</v>
      </c>
      <c r="I29" s="8">
        <v>32600000</v>
      </c>
      <c r="J29" s="26">
        <v>16300000</v>
      </c>
      <c r="K29" s="7">
        <v>43703</v>
      </c>
      <c r="L29" s="7">
        <v>43710</v>
      </c>
      <c r="M29" s="14" t="s">
        <v>23</v>
      </c>
      <c r="N29" s="7" t="s">
        <v>16</v>
      </c>
    </row>
    <row r="30" spans="1:14" ht="57" x14ac:dyDescent="0.25">
      <c r="A30" s="1">
        <f t="shared" si="0"/>
        <v>27</v>
      </c>
      <c r="B30" s="1" t="s">
        <v>51</v>
      </c>
      <c r="C30" s="1" t="s">
        <v>39</v>
      </c>
      <c r="D30" s="18" t="s">
        <v>230</v>
      </c>
      <c r="E30" s="5" t="s">
        <v>88</v>
      </c>
      <c r="F30" s="1" t="s">
        <v>89</v>
      </c>
      <c r="G30" s="2" t="s">
        <v>8</v>
      </c>
      <c r="H30" s="8" t="s">
        <v>147</v>
      </c>
      <c r="I30" s="8">
        <v>5400000</v>
      </c>
      <c r="J30" s="26">
        <v>1947800</v>
      </c>
      <c r="K30" s="7">
        <v>43700</v>
      </c>
      <c r="L30" s="7">
        <v>43710</v>
      </c>
      <c r="M30" s="14" t="s">
        <v>23</v>
      </c>
      <c r="N30" s="7" t="s">
        <v>16</v>
      </c>
    </row>
    <row r="31" spans="1:14" s="28" customFormat="1" ht="49.5" customHeight="1" x14ac:dyDescent="0.25">
      <c r="A31" s="1">
        <f t="shared" si="0"/>
        <v>28</v>
      </c>
      <c r="B31" s="5" t="s">
        <v>9</v>
      </c>
      <c r="C31" s="5" t="s">
        <v>127</v>
      </c>
      <c r="D31" s="5" t="s">
        <v>230</v>
      </c>
      <c r="E31" s="5" t="s">
        <v>90</v>
      </c>
      <c r="F31" s="5" t="s">
        <v>91</v>
      </c>
      <c r="G31" s="23" t="s">
        <v>8</v>
      </c>
      <c r="H31" s="26" t="s">
        <v>92</v>
      </c>
      <c r="I31" s="26">
        <v>12000000</v>
      </c>
      <c r="J31" s="26">
        <v>6000000</v>
      </c>
      <c r="K31" s="27">
        <v>43671</v>
      </c>
      <c r="L31" s="27">
        <v>43727</v>
      </c>
      <c r="M31" s="41" t="s">
        <v>23</v>
      </c>
      <c r="N31" s="27" t="s">
        <v>16</v>
      </c>
    </row>
    <row r="32" spans="1:14" s="28" customFormat="1" ht="28.5" x14ac:dyDescent="0.25">
      <c r="A32" s="1">
        <f t="shared" si="0"/>
        <v>29</v>
      </c>
      <c r="B32" s="34" t="s">
        <v>35</v>
      </c>
      <c r="C32" s="34" t="s">
        <v>39</v>
      </c>
      <c r="D32" s="34" t="s">
        <v>230</v>
      </c>
      <c r="E32" s="34" t="s">
        <v>100</v>
      </c>
      <c r="F32" s="34" t="s">
        <v>101</v>
      </c>
      <c r="G32" s="34" t="s">
        <v>46</v>
      </c>
      <c r="H32" s="34" t="s">
        <v>102</v>
      </c>
      <c r="I32" s="44">
        <v>10000000</v>
      </c>
      <c r="J32" s="44">
        <v>2000000</v>
      </c>
      <c r="K32" s="45">
        <v>43710</v>
      </c>
      <c r="L32" s="45">
        <v>43727</v>
      </c>
      <c r="M32" s="46" t="s">
        <v>23</v>
      </c>
      <c r="N32" s="45" t="s">
        <v>16</v>
      </c>
    </row>
    <row r="33" spans="1:14" s="28" customFormat="1" ht="57" x14ac:dyDescent="0.25">
      <c r="A33" s="1">
        <f t="shared" si="0"/>
        <v>30</v>
      </c>
      <c r="B33" s="5" t="s">
        <v>11</v>
      </c>
      <c r="C33" s="5" t="s">
        <v>58</v>
      </c>
      <c r="D33" s="5" t="s">
        <v>230</v>
      </c>
      <c r="E33" s="5" t="s">
        <v>93</v>
      </c>
      <c r="F33" s="5" t="s">
        <v>94</v>
      </c>
      <c r="G33" s="5" t="s">
        <v>8</v>
      </c>
      <c r="H33" s="5" t="s">
        <v>95</v>
      </c>
      <c r="I33" s="26">
        <v>15000000</v>
      </c>
      <c r="J33" s="26">
        <v>4188900</v>
      </c>
      <c r="K33" s="27">
        <v>43713</v>
      </c>
      <c r="L33" s="27">
        <v>43725</v>
      </c>
      <c r="M33" s="41" t="s">
        <v>23</v>
      </c>
      <c r="N33" s="27" t="s">
        <v>16</v>
      </c>
    </row>
    <row r="34" spans="1:14" s="28" customFormat="1" ht="28.5" x14ac:dyDescent="0.25">
      <c r="A34" s="1">
        <f t="shared" si="0"/>
        <v>31</v>
      </c>
      <c r="B34" s="34" t="s">
        <v>109</v>
      </c>
      <c r="C34" s="34" t="s">
        <v>39</v>
      </c>
      <c r="D34" s="34" t="s">
        <v>230</v>
      </c>
      <c r="E34" s="34" t="s">
        <v>107</v>
      </c>
      <c r="F34" s="34" t="s">
        <v>108</v>
      </c>
      <c r="G34" s="34" t="s">
        <v>8</v>
      </c>
      <c r="H34" s="34" t="s">
        <v>67</v>
      </c>
      <c r="I34" s="44">
        <v>43263736</v>
      </c>
      <c r="J34" s="44">
        <v>21631868</v>
      </c>
      <c r="K34" s="45">
        <v>43699</v>
      </c>
      <c r="L34" s="45">
        <v>43705</v>
      </c>
      <c r="M34" s="46" t="s">
        <v>23</v>
      </c>
      <c r="N34" s="45" t="s">
        <v>16</v>
      </c>
    </row>
    <row r="35" spans="1:14" s="28" customFormat="1" ht="28.5" x14ac:dyDescent="0.25">
      <c r="A35" s="1">
        <f t="shared" si="0"/>
        <v>32</v>
      </c>
      <c r="B35" s="5" t="s">
        <v>109</v>
      </c>
      <c r="C35" s="5" t="s">
        <v>39</v>
      </c>
      <c r="D35" s="5" t="s">
        <v>230</v>
      </c>
      <c r="E35" s="5" t="s">
        <v>107</v>
      </c>
      <c r="F35" s="5" t="s">
        <v>108</v>
      </c>
      <c r="G35" s="5" t="s">
        <v>8</v>
      </c>
      <c r="H35" s="5" t="s">
        <v>67</v>
      </c>
      <c r="I35" s="26">
        <v>88000000</v>
      </c>
      <c r="J35" s="26">
        <v>44000000</v>
      </c>
      <c r="K35" s="27">
        <v>43699</v>
      </c>
      <c r="L35" s="27">
        <v>43705</v>
      </c>
      <c r="M35" s="41" t="s">
        <v>23</v>
      </c>
      <c r="N35" s="27" t="s">
        <v>16</v>
      </c>
    </row>
    <row r="36" spans="1:14" s="28" customFormat="1" ht="28.5" x14ac:dyDescent="0.25">
      <c r="A36" s="1">
        <f t="shared" si="0"/>
        <v>33</v>
      </c>
      <c r="B36" s="5" t="s">
        <v>77</v>
      </c>
      <c r="C36" s="5" t="s">
        <v>28</v>
      </c>
      <c r="D36" s="5" t="s">
        <v>230</v>
      </c>
      <c r="E36" s="5" t="s">
        <v>110</v>
      </c>
      <c r="F36" s="5" t="s">
        <v>111</v>
      </c>
      <c r="G36" s="5" t="s">
        <v>8</v>
      </c>
      <c r="H36" s="5" t="s">
        <v>112</v>
      </c>
      <c r="I36" s="26">
        <v>80000000</v>
      </c>
      <c r="J36" s="26">
        <v>40000000</v>
      </c>
      <c r="K36" s="11">
        <v>43711</v>
      </c>
      <c r="L36" s="27">
        <v>43718</v>
      </c>
      <c r="M36" s="41" t="s">
        <v>23</v>
      </c>
      <c r="N36" s="27" t="s">
        <v>16</v>
      </c>
    </row>
    <row r="37" spans="1:14" s="28" customFormat="1" ht="71.25" x14ac:dyDescent="0.25">
      <c r="A37" s="1">
        <f t="shared" si="0"/>
        <v>34</v>
      </c>
      <c r="B37" s="34" t="s">
        <v>113</v>
      </c>
      <c r="C37" s="34" t="s">
        <v>127</v>
      </c>
      <c r="D37" s="34" t="s">
        <v>230</v>
      </c>
      <c r="E37" s="34" t="s">
        <v>114</v>
      </c>
      <c r="F37" s="34" t="s">
        <v>115</v>
      </c>
      <c r="G37" s="34" t="s">
        <v>8</v>
      </c>
      <c r="H37" s="34" t="s">
        <v>69</v>
      </c>
      <c r="I37" s="44">
        <v>45000000</v>
      </c>
      <c r="J37" s="44">
        <v>22500000</v>
      </c>
      <c r="K37" s="45">
        <v>43721</v>
      </c>
      <c r="L37" s="45">
        <v>43734</v>
      </c>
      <c r="M37" s="46" t="s">
        <v>23</v>
      </c>
      <c r="N37" s="45" t="s">
        <v>16</v>
      </c>
    </row>
    <row r="38" spans="1:14" s="28" customFormat="1" ht="71.25" x14ac:dyDescent="0.25">
      <c r="A38" s="1">
        <f t="shared" si="0"/>
        <v>35</v>
      </c>
      <c r="B38" s="5" t="s">
        <v>113</v>
      </c>
      <c r="C38" s="5" t="s">
        <v>127</v>
      </c>
      <c r="D38" s="5" t="s">
        <v>230</v>
      </c>
      <c r="E38" s="5" t="s">
        <v>114</v>
      </c>
      <c r="F38" s="5" t="s">
        <v>116</v>
      </c>
      <c r="G38" s="5" t="s">
        <v>8</v>
      </c>
      <c r="H38" s="5" t="s">
        <v>69</v>
      </c>
      <c r="I38" s="26">
        <v>105000000</v>
      </c>
      <c r="J38" s="26">
        <v>52500000</v>
      </c>
      <c r="K38" s="27">
        <v>43721</v>
      </c>
      <c r="L38" s="27">
        <v>43725</v>
      </c>
      <c r="M38" s="41" t="s">
        <v>23</v>
      </c>
      <c r="N38" s="27" t="s">
        <v>16</v>
      </c>
    </row>
    <row r="39" spans="1:14" s="28" customFormat="1" ht="57" x14ac:dyDescent="0.25">
      <c r="A39" s="1">
        <f t="shared" si="0"/>
        <v>36</v>
      </c>
      <c r="B39" s="5" t="s">
        <v>40</v>
      </c>
      <c r="C39" s="5" t="s">
        <v>78</v>
      </c>
      <c r="D39" s="5" t="s">
        <v>230</v>
      </c>
      <c r="E39" s="5" t="s">
        <v>117</v>
      </c>
      <c r="F39" s="5" t="s">
        <v>118</v>
      </c>
      <c r="G39" s="5" t="s">
        <v>8</v>
      </c>
      <c r="H39" s="5" t="s">
        <v>119</v>
      </c>
      <c r="I39" s="26">
        <v>25000000</v>
      </c>
      <c r="J39" s="26">
        <v>1846940</v>
      </c>
      <c r="K39" s="27">
        <v>43728</v>
      </c>
      <c r="L39" s="27">
        <v>43734</v>
      </c>
      <c r="M39" s="41" t="s">
        <v>23</v>
      </c>
      <c r="N39" s="27" t="s">
        <v>16</v>
      </c>
    </row>
    <row r="40" spans="1:14" s="28" customFormat="1" ht="28.5" x14ac:dyDescent="0.25">
      <c r="A40" s="1">
        <f t="shared" si="0"/>
        <v>37</v>
      </c>
      <c r="B40" s="34" t="s">
        <v>47</v>
      </c>
      <c r="C40" s="34" t="s">
        <v>106</v>
      </c>
      <c r="D40" s="34" t="s">
        <v>230</v>
      </c>
      <c r="E40" s="34" t="s">
        <v>120</v>
      </c>
      <c r="F40" s="34" t="s">
        <v>121</v>
      </c>
      <c r="G40" s="34" t="s">
        <v>8</v>
      </c>
      <c r="H40" s="34" t="s">
        <v>122</v>
      </c>
      <c r="I40" s="44">
        <v>124000000</v>
      </c>
      <c r="J40" s="44">
        <v>10000000</v>
      </c>
      <c r="K40" s="45">
        <v>43714</v>
      </c>
      <c r="L40" s="45">
        <v>43728</v>
      </c>
      <c r="M40" s="46" t="s">
        <v>23</v>
      </c>
      <c r="N40" s="45" t="s">
        <v>123</v>
      </c>
    </row>
    <row r="41" spans="1:14" s="28" customFormat="1" ht="28.5" x14ac:dyDescent="0.25">
      <c r="A41" s="1">
        <f t="shared" si="0"/>
        <v>38</v>
      </c>
      <c r="B41" s="5" t="s">
        <v>47</v>
      </c>
      <c r="C41" s="5" t="s">
        <v>106</v>
      </c>
      <c r="D41" s="5" t="s">
        <v>230</v>
      </c>
      <c r="E41" s="5" t="s">
        <v>120</v>
      </c>
      <c r="F41" s="5" t="s">
        <v>121</v>
      </c>
      <c r="G41" s="5" t="s">
        <v>8</v>
      </c>
      <c r="H41" s="5" t="s">
        <v>122</v>
      </c>
      <c r="I41" s="26">
        <v>124000000</v>
      </c>
      <c r="J41" s="26">
        <v>10000000</v>
      </c>
      <c r="K41" s="27">
        <v>43714</v>
      </c>
      <c r="L41" s="27">
        <v>43728</v>
      </c>
      <c r="M41" s="41" t="s">
        <v>23</v>
      </c>
      <c r="N41" s="27" t="s">
        <v>123</v>
      </c>
    </row>
    <row r="42" spans="1:14" s="28" customFormat="1" ht="42.75" x14ac:dyDescent="0.25">
      <c r="A42" s="1">
        <f t="shared" si="0"/>
        <v>39</v>
      </c>
      <c r="B42" s="5" t="s">
        <v>128</v>
      </c>
      <c r="C42" s="5" t="s">
        <v>127</v>
      </c>
      <c r="D42" s="5" t="s">
        <v>230</v>
      </c>
      <c r="E42" s="5" t="s">
        <v>129</v>
      </c>
      <c r="F42" s="5" t="s">
        <v>130</v>
      </c>
      <c r="G42" s="5" t="s">
        <v>131</v>
      </c>
      <c r="H42" s="5" t="s">
        <v>132</v>
      </c>
      <c r="I42" s="26">
        <v>1000000000</v>
      </c>
      <c r="J42" s="26">
        <v>467000000</v>
      </c>
      <c r="K42" s="27">
        <v>43732</v>
      </c>
      <c r="L42" s="27">
        <v>43748</v>
      </c>
      <c r="M42" s="41" t="s">
        <v>23</v>
      </c>
      <c r="N42" s="27" t="s">
        <v>123</v>
      </c>
    </row>
    <row r="43" spans="1:14" s="28" customFormat="1" ht="42.75" x14ac:dyDescent="0.25">
      <c r="A43" s="1">
        <f t="shared" si="0"/>
        <v>40</v>
      </c>
      <c r="B43" s="34" t="s">
        <v>77</v>
      </c>
      <c r="C43" s="34" t="s">
        <v>32</v>
      </c>
      <c r="D43" s="34" t="s">
        <v>230</v>
      </c>
      <c r="E43" s="34" t="s">
        <v>133</v>
      </c>
      <c r="F43" s="34" t="s">
        <v>134</v>
      </c>
      <c r="G43" s="34" t="s">
        <v>8</v>
      </c>
      <c r="H43" s="34" t="s">
        <v>92</v>
      </c>
      <c r="I43" s="44">
        <v>18000000</v>
      </c>
      <c r="J43" s="44">
        <v>8150000</v>
      </c>
      <c r="K43" s="45">
        <v>43734</v>
      </c>
      <c r="L43" s="45">
        <v>43748</v>
      </c>
      <c r="M43" s="46" t="s">
        <v>23</v>
      </c>
      <c r="N43" s="45" t="s">
        <v>16</v>
      </c>
    </row>
    <row r="44" spans="1:14" s="28" customFormat="1" ht="28.5" x14ac:dyDescent="0.25">
      <c r="A44" s="1">
        <f t="shared" si="0"/>
        <v>41</v>
      </c>
      <c r="B44" s="34" t="s">
        <v>47</v>
      </c>
      <c r="C44" s="34" t="s">
        <v>137</v>
      </c>
      <c r="D44" s="34" t="s">
        <v>230</v>
      </c>
      <c r="E44" s="34" t="s">
        <v>135</v>
      </c>
      <c r="F44" s="34" t="s">
        <v>136</v>
      </c>
      <c r="G44" s="34" t="s">
        <v>8</v>
      </c>
      <c r="H44" s="34" t="s">
        <v>75</v>
      </c>
      <c r="I44" s="44">
        <v>59993000</v>
      </c>
      <c r="J44" s="44">
        <v>29996500</v>
      </c>
      <c r="K44" s="45">
        <v>43728</v>
      </c>
      <c r="L44" s="45">
        <v>43803</v>
      </c>
      <c r="M44" s="46" t="s">
        <v>23</v>
      </c>
      <c r="N44" s="45" t="s">
        <v>16</v>
      </c>
    </row>
    <row r="45" spans="1:14" s="28" customFormat="1" ht="57" x14ac:dyDescent="0.25">
      <c r="A45" s="1">
        <f t="shared" si="0"/>
        <v>42</v>
      </c>
      <c r="B45" s="5" t="s">
        <v>139</v>
      </c>
      <c r="C45" s="5" t="s">
        <v>32</v>
      </c>
      <c r="D45" s="5" t="s">
        <v>230</v>
      </c>
      <c r="E45" s="5" t="s">
        <v>138</v>
      </c>
      <c r="F45" s="5" t="s">
        <v>140</v>
      </c>
      <c r="G45" s="5" t="s">
        <v>141</v>
      </c>
      <c r="H45" s="5" t="s">
        <v>142</v>
      </c>
      <c r="I45" s="26">
        <v>12000000</v>
      </c>
      <c r="J45" s="26">
        <v>5100000</v>
      </c>
      <c r="K45" s="27">
        <v>43733</v>
      </c>
      <c r="L45" s="27">
        <v>43738</v>
      </c>
      <c r="M45" s="41" t="s">
        <v>23</v>
      </c>
      <c r="N45" s="27" t="s">
        <v>38</v>
      </c>
    </row>
    <row r="46" spans="1:14" s="28" customFormat="1" ht="57" x14ac:dyDescent="0.25">
      <c r="A46" s="1">
        <f t="shared" si="0"/>
        <v>43</v>
      </c>
      <c r="B46" s="5" t="s">
        <v>51</v>
      </c>
      <c r="C46" s="5" t="s">
        <v>127</v>
      </c>
      <c r="D46" s="5" t="s">
        <v>230</v>
      </c>
      <c r="E46" s="5" t="s">
        <v>125</v>
      </c>
      <c r="F46" s="5" t="s">
        <v>126</v>
      </c>
      <c r="G46" s="5" t="s">
        <v>8</v>
      </c>
      <c r="H46" s="5" t="s">
        <v>43</v>
      </c>
      <c r="I46" s="26">
        <v>30000000</v>
      </c>
      <c r="J46" s="26">
        <v>15000000</v>
      </c>
      <c r="K46" s="27">
        <v>43733</v>
      </c>
      <c r="L46" s="27">
        <v>43735</v>
      </c>
      <c r="M46" s="41" t="s">
        <v>23</v>
      </c>
      <c r="N46" s="27" t="s">
        <v>38</v>
      </c>
    </row>
    <row r="47" spans="1:14" s="28" customFormat="1" ht="57" x14ac:dyDescent="0.25">
      <c r="A47" s="1">
        <f t="shared" si="0"/>
        <v>44</v>
      </c>
      <c r="B47" s="5" t="s">
        <v>51</v>
      </c>
      <c r="C47" s="5" t="s">
        <v>127</v>
      </c>
      <c r="D47" s="5" t="s">
        <v>230</v>
      </c>
      <c r="E47" s="5" t="s">
        <v>125</v>
      </c>
      <c r="F47" s="5" t="s">
        <v>126</v>
      </c>
      <c r="G47" s="5" t="s">
        <v>8</v>
      </c>
      <c r="H47" s="5" t="s">
        <v>43</v>
      </c>
      <c r="I47" s="26">
        <v>15000000</v>
      </c>
      <c r="J47" s="26">
        <v>7500000</v>
      </c>
      <c r="K47" s="27">
        <v>43733</v>
      </c>
      <c r="L47" s="27">
        <v>43748</v>
      </c>
      <c r="M47" s="41" t="s">
        <v>23</v>
      </c>
      <c r="N47" s="27" t="s">
        <v>38</v>
      </c>
    </row>
    <row r="48" spans="1:14" s="28" customFormat="1" ht="42.75" x14ac:dyDescent="0.25">
      <c r="A48" s="1">
        <f t="shared" si="0"/>
        <v>45</v>
      </c>
      <c r="B48" s="5" t="s">
        <v>145</v>
      </c>
      <c r="C48" s="5" t="s">
        <v>105</v>
      </c>
      <c r="D48" s="5" t="s">
        <v>230</v>
      </c>
      <c r="E48" s="5" t="s">
        <v>143</v>
      </c>
      <c r="F48" s="5" t="s">
        <v>144</v>
      </c>
      <c r="G48" s="5" t="s">
        <v>8</v>
      </c>
      <c r="H48" s="5" t="s">
        <v>356</v>
      </c>
      <c r="I48" s="26">
        <v>60900000</v>
      </c>
      <c r="J48" s="26">
        <v>30450000</v>
      </c>
      <c r="K48" s="27">
        <v>43740</v>
      </c>
      <c r="L48" s="27">
        <v>43787</v>
      </c>
      <c r="M48" s="41" t="s">
        <v>23</v>
      </c>
      <c r="N48" s="27" t="s">
        <v>38</v>
      </c>
    </row>
    <row r="49" spans="1:15" s="28" customFormat="1" ht="42.75" x14ac:dyDescent="0.25">
      <c r="A49" s="1">
        <f t="shared" si="0"/>
        <v>46</v>
      </c>
      <c r="B49" s="5" t="s">
        <v>113</v>
      </c>
      <c r="C49" s="5" t="s">
        <v>127</v>
      </c>
      <c r="D49" s="5" t="s">
        <v>230</v>
      </c>
      <c r="E49" s="5" t="s">
        <v>148</v>
      </c>
      <c r="F49" s="5" t="s">
        <v>149</v>
      </c>
      <c r="G49" s="5" t="s">
        <v>8</v>
      </c>
      <c r="H49" s="5" t="s">
        <v>15</v>
      </c>
      <c r="I49" s="26">
        <v>30900000</v>
      </c>
      <c r="J49" s="26">
        <v>15450000</v>
      </c>
      <c r="K49" s="27">
        <v>43746</v>
      </c>
      <c r="L49" s="27">
        <v>43780</v>
      </c>
      <c r="M49" s="41" t="s">
        <v>23</v>
      </c>
      <c r="N49" s="27" t="s">
        <v>151</v>
      </c>
    </row>
    <row r="50" spans="1:15" s="28" customFormat="1" ht="99.75" x14ac:dyDescent="0.25">
      <c r="A50" s="1">
        <f t="shared" si="0"/>
        <v>47</v>
      </c>
      <c r="B50" s="5" t="s">
        <v>47</v>
      </c>
      <c r="C50" s="5" t="s">
        <v>78</v>
      </c>
      <c r="D50" s="5" t="s">
        <v>230</v>
      </c>
      <c r="E50" s="5" t="s">
        <v>152</v>
      </c>
      <c r="F50" s="5" t="s">
        <v>153</v>
      </c>
      <c r="G50" s="5" t="s">
        <v>8</v>
      </c>
      <c r="H50" s="5" t="s">
        <v>154</v>
      </c>
      <c r="I50" s="26">
        <v>104000000</v>
      </c>
      <c r="J50" s="26">
        <v>52000000</v>
      </c>
      <c r="K50" s="27">
        <v>43739</v>
      </c>
      <c r="L50" s="27">
        <v>43766</v>
      </c>
      <c r="M50" s="41" t="s">
        <v>23</v>
      </c>
      <c r="N50" s="27" t="s">
        <v>16</v>
      </c>
    </row>
    <row r="51" spans="1:15" s="28" customFormat="1" ht="42.75" x14ac:dyDescent="0.25">
      <c r="A51" s="1">
        <f t="shared" si="0"/>
        <v>48</v>
      </c>
      <c r="B51" s="5" t="s">
        <v>47</v>
      </c>
      <c r="C51" s="5" t="s">
        <v>105</v>
      </c>
      <c r="D51" s="5" t="s">
        <v>230</v>
      </c>
      <c r="E51" s="5" t="s">
        <v>155</v>
      </c>
      <c r="F51" s="5" t="s">
        <v>156</v>
      </c>
      <c r="G51" s="5" t="s">
        <v>8</v>
      </c>
      <c r="H51" s="5" t="s">
        <v>157</v>
      </c>
      <c r="I51" s="26">
        <v>6640000</v>
      </c>
      <c r="J51" s="26">
        <v>3150000</v>
      </c>
      <c r="K51" s="27">
        <v>43745</v>
      </c>
      <c r="L51" s="27">
        <v>43769</v>
      </c>
      <c r="M51" s="41" t="s">
        <v>23</v>
      </c>
      <c r="N51" s="27" t="s">
        <v>16</v>
      </c>
    </row>
    <row r="52" spans="1:15" s="28" customFormat="1" ht="42.75" x14ac:dyDescent="0.25">
      <c r="A52" s="1">
        <f t="shared" si="0"/>
        <v>49</v>
      </c>
      <c r="B52" s="5" t="s">
        <v>47</v>
      </c>
      <c r="C52" s="5" t="s">
        <v>105</v>
      </c>
      <c r="D52" s="5" t="s">
        <v>230</v>
      </c>
      <c r="E52" s="5" t="s">
        <v>155</v>
      </c>
      <c r="F52" s="5" t="s">
        <v>156</v>
      </c>
      <c r="G52" s="5" t="s">
        <v>8</v>
      </c>
      <c r="H52" s="5" t="s">
        <v>157</v>
      </c>
      <c r="I52" s="26">
        <v>3000000</v>
      </c>
      <c r="J52" s="26">
        <v>1450000</v>
      </c>
      <c r="K52" s="27">
        <v>43745</v>
      </c>
      <c r="L52" s="27">
        <v>43769</v>
      </c>
      <c r="M52" s="41" t="s">
        <v>23</v>
      </c>
      <c r="N52" s="27" t="s">
        <v>16</v>
      </c>
    </row>
    <row r="53" spans="1:15" s="28" customFormat="1" ht="42.75" x14ac:dyDescent="0.25">
      <c r="A53" s="1">
        <f t="shared" si="0"/>
        <v>50</v>
      </c>
      <c r="B53" s="5" t="s">
        <v>47</v>
      </c>
      <c r="C53" s="5" t="s">
        <v>127</v>
      </c>
      <c r="D53" s="5" t="s">
        <v>230</v>
      </c>
      <c r="E53" s="5" t="s">
        <v>158</v>
      </c>
      <c r="F53" s="5" t="s">
        <v>159</v>
      </c>
      <c r="G53" s="5" t="s">
        <v>8</v>
      </c>
      <c r="H53" s="5" t="s">
        <v>160</v>
      </c>
      <c r="I53" s="26">
        <v>8378000</v>
      </c>
      <c r="J53" s="26">
        <v>2500000</v>
      </c>
      <c r="K53" s="27">
        <v>43748</v>
      </c>
      <c r="L53" s="27">
        <v>43768</v>
      </c>
      <c r="M53" s="41" t="s">
        <v>23</v>
      </c>
      <c r="N53" s="27" t="s">
        <v>16</v>
      </c>
    </row>
    <row r="54" spans="1:15" s="28" customFormat="1" ht="28.5" x14ac:dyDescent="0.25">
      <c r="A54" s="1">
        <f t="shared" si="0"/>
        <v>51</v>
      </c>
      <c r="B54" s="5" t="s">
        <v>161</v>
      </c>
      <c r="C54" s="5" t="s">
        <v>78</v>
      </c>
      <c r="D54" s="5" t="s">
        <v>230</v>
      </c>
      <c r="E54" s="5" t="s">
        <v>268</v>
      </c>
      <c r="F54" s="5" t="s">
        <v>163</v>
      </c>
      <c r="G54" s="5" t="s">
        <v>141</v>
      </c>
      <c r="H54" s="5" t="s">
        <v>162</v>
      </c>
      <c r="I54" s="26">
        <v>80000000</v>
      </c>
      <c r="J54" s="26">
        <v>16215000</v>
      </c>
      <c r="K54" s="27">
        <v>43754</v>
      </c>
      <c r="L54" s="27">
        <v>43762</v>
      </c>
      <c r="M54" s="41" t="s">
        <v>23</v>
      </c>
      <c r="N54" s="27" t="s">
        <v>16</v>
      </c>
    </row>
    <row r="55" spans="1:15" s="28" customFormat="1" ht="28.5" x14ac:dyDescent="0.25">
      <c r="A55" s="1">
        <f t="shared" si="0"/>
        <v>52</v>
      </c>
      <c r="B55" s="5" t="s">
        <v>11</v>
      </c>
      <c r="C55" s="5" t="s">
        <v>28</v>
      </c>
      <c r="D55" s="5" t="s">
        <v>230</v>
      </c>
      <c r="E55" s="5" t="s">
        <v>164</v>
      </c>
      <c r="F55" s="5" t="s">
        <v>166</v>
      </c>
      <c r="G55" s="5" t="s">
        <v>8</v>
      </c>
      <c r="H55" s="5" t="s">
        <v>168</v>
      </c>
      <c r="I55" s="26">
        <v>60000000</v>
      </c>
      <c r="J55" s="26">
        <v>29589893</v>
      </c>
      <c r="K55" s="27">
        <v>43760</v>
      </c>
      <c r="L55" s="27">
        <v>43763</v>
      </c>
      <c r="M55" s="41" t="s">
        <v>23</v>
      </c>
      <c r="N55" s="27" t="s">
        <v>16</v>
      </c>
    </row>
    <row r="56" spans="1:15" s="28" customFormat="1" ht="57" x14ac:dyDescent="0.25">
      <c r="A56" s="1">
        <f t="shared" si="0"/>
        <v>53</v>
      </c>
      <c r="B56" s="5" t="s">
        <v>11</v>
      </c>
      <c r="C56" s="5" t="s">
        <v>39</v>
      </c>
      <c r="D56" s="5" t="s">
        <v>230</v>
      </c>
      <c r="E56" s="5" t="s">
        <v>165</v>
      </c>
      <c r="F56" s="5" t="s">
        <v>167</v>
      </c>
      <c r="G56" s="5" t="s">
        <v>141</v>
      </c>
      <c r="H56" s="5" t="s">
        <v>142</v>
      </c>
      <c r="I56" s="26">
        <v>15000000</v>
      </c>
      <c r="J56" s="26">
        <v>5622700</v>
      </c>
      <c r="K56" s="27">
        <v>43761</v>
      </c>
      <c r="L56" s="27">
        <v>43773</v>
      </c>
      <c r="M56" s="41" t="s">
        <v>23</v>
      </c>
      <c r="N56" s="27" t="s">
        <v>16</v>
      </c>
    </row>
    <row r="57" spans="1:15" ht="85.5" x14ac:dyDescent="0.25">
      <c r="A57" s="1">
        <f t="shared" si="0"/>
        <v>54</v>
      </c>
      <c r="B57" s="32" t="s">
        <v>77</v>
      </c>
      <c r="C57" s="32" t="s">
        <v>32</v>
      </c>
      <c r="D57" s="33" t="s">
        <v>230</v>
      </c>
      <c r="E57" s="34" t="s">
        <v>169</v>
      </c>
      <c r="F57" s="32" t="s">
        <v>170</v>
      </c>
      <c r="G57" s="32" t="s">
        <v>8</v>
      </c>
      <c r="H57" s="32" t="s">
        <v>357</v>
      </c>
      <c r="I57" s="35">
        <v>19500000</v>
      </c>
      <c r="J57" s="44">
        <v>9600000</v>
      </c>
      <c r="K57" s="37">
        <v>43761</v>
      </c>
      <c r="L57" s="37">
        <v>43763</v>
      </c>
      <c r="M57" s="38" t="s">
        <v>23</v>
      </c>
      <c r="N57" s="32" t="s">
        <v>38</v>
      </c>
      <c r="O57" s="29"/>
    </row>
    <row r="58" spans="1:15" ht="42.75" x14ac:dyDescent="0.25">
      <c r="A58" s="1">
        <f t="shared" si="0"/>
        <v>55</v>
      </c>
      <c r="B58" s="1" t="s">
        <v>47</v>
      </c>
      <c r="C58" s="1" t="s">
        <v>32</v>
      </c>
      <c r="D58" s="18" t="s">
        <v>230</v>
      </c>
      <c r="E58" s="1" t="s">
        <v>210</v>
      </c>
      <c r="F58" s="1" t="s">
        <v>211</v>
      </c>
      <c r="G58" s="1" t="s">
        <v>8</v>
      </c>
      <c r="H58" s="1" t="s">
        <v>75</v>
      </c>
      <c r="I58" s="8">
        <v>3000000000</v>
      </c>
      <c r="J58" s="19">
        <v>1500000000</v>
      </c>
      <c r="K58" s="27">
        <v>43931</v>
      </c>
      <c r="L58" s="27">
        <v>43937</v>
      </c>
      <c r="M58" s="14" t="s">
        <v>23</v>
      </c>
      <c r="N58" s="1" t="s">
        <v>16</v>
      </c>
      <c r="O58" s="29"/>
    </row>
    <row r="59" spans="1:15" s="28" customFormat="1" ht="42.75" x14ac:dyDescent="0.25">
      <c r="A59" s="1">
        <f t="shared" si="0"/>
        <v>56</v>
      </c>
      <c r="B59" s="5" t="s">
        <v>47</v>
      </c>
      <c r="C59" s="5" t="s">
        <v>127</v>
      </c>
      <c r="D59" s="5" t="s">
        <v>230</v>
      </c>
      <c r="E59" s="5" t="s">
        <v>171</v>
      </c>
      <c r="F59" s="5" t="s">
        <v>172</v>
      </c>
      <c r="G59" s="5" t="s">
        <v>8</v>
      </c>
      <c r="H59" s="5" t="s">
        <v>160</v>
      </c>
      <c r="I59" s="26">
        <v>10000000</v>
      </c>
      <c r="J59" s="26">
        <v>5000000</v>
      </c>
      <c r="K59" s="27">
        <v>43759</v>
      </c>
      <c r="L59" s="27">
        <v>43769</v>
      </c>
      <c r="M59" s="41" t="s">
        <v>23</v>
      </c>
      <c r="N59" s="5" t="s">
        <v>16</v>
      </c>
      <c r="O59" s="43"/>
    </row>
    <row r="60" spans="1:15" ht="28.5" x14ac:dyDescent="0.25">
      <c r="A60" s="1">
        <f t="shared" si="0"/>
        <v>57</v>
      </c>
      <c r="B60" s="1" t="s">
        <v>47</v>
      </c>
      <c r="C60" s="1" t="s">
        <v>39</v>
      </c>
      <c r="D60" s="18" t="s">
        <v>230</v>
      </c>
      <c r="E60" s="5" t="s">
        <v>173</v>
      </c>
      <c r="F60" s="1" t="s">
        <v>174</v>
      </c>
      <c r="G60" s="1" t="s">
        <v>8</v>
      </c>
      <c r="H60" s="1" t="s">
        <v>92</v>
      </c>
      <c r="I60" s="8">
        <v>12000000</v>
      </c>
      <c r="J60" s="26">
        <v>5735700</v>
      </c>
      <c r="K60" s="27">
        <v>43761</v>
      </c>
      <c r="L60" s="7">
        <v>43762</v>
      </c>
      <c r="M60" s="41" t="s">
        <v>23</v>
      </c>
      <c r="N60" s="1" t="s">
        <v>16</v>
      </c>
      <c r="O60" s="29"/>
    </row>
    <row r="61" spans="1:15" ht="42.75" x14ac:dyDescent="0.25">
      <c r="A61" s="1">
        <f t="shared" si="0"/>
        <v>58</v>
      </c>
      <c r="B61" s="1" t="s">
        <v>47</v>
      </c>
      <c r="C61" s="1" t="s">
        <v>106</v>
      </c>
      <c r="D61" s="18" t="s">
        <v>230</v>
      </c>
      <c r="E61" s="5" t="s">
        <v>175</v>
      </c>
      <c r="F61" s="1" t="s">
        <v>176</v>
      </c>
      <c r="G61" s="1" t="s">
        <v>8</v>
      </c>
      <c r="H61" s="1" t="s">
        <v>177</v>
      </c>
      <c r="I61" s="8">
        <v>124842000</v>
      </c>
      <c r="J61" s="26">
        <v>62421000</v>
      </c>
      <c r="K61" s="27">
        <v>43760</v>
      </c>
      <c r="L61" s="27">
        <v>43773</v>
      </c>
      <c r="M61" s="14" t="s">
        <v>23</v>
      </c>
      <c r="N61" s="1" t="s">
        <v>123</v>
      </c>
      <c r="O61" s="29"/>
    </row>
    <row r="62" spans="1:15" ht="42.75" x14ac:dyDescent="0.25">
      <c r="A62" s="1">
        <f t="shared" si="0"/>
        <v>59</v>
      </c>
      <c r="B62" s="1" t="s">
        <v>47</v>
      </c>
      <c r="C62" s="1" t="s">
        <v>106</v>
      </c>
      <c r="D62" s="18" t="s">
        <v>230</v>
      </c>
      <c r="E62" s="5" t="s">
        <v>175</v>
      </c>
      <c r="F62" s="1" t="s">
        <v>176</v>
      </c>
      <c r="G62" s="1" t="s">
        <v>8</v>
      </c>
      <c r="H62" s="1" t="s">
        <v>177</v>
      </c>
      <c r="I62" s="8">
        <v>272158000</v>
      </c>
      <c r="J62" s="26">
        <v>136079000</v>
      </c>
      <c r="K62" s="27">
        <v>43760</v>
      </c>
      <c r="L62" s="27">
        <v>43773</v>
      </c>
      <c r="M62" s="14" t="s">
        <v>23</v>
      </c>
      <c r="N62" s="1" t="s">
        <v>123</v>
      </c>
      <c r="O62" s="29"/>
    </row>
    <row r="63" spans="1:15" s="28" customFormat="1" ht="42.75" x14ac:dyDescent="0.25">
      <c r="A63" s="1">
        <f t="shared" si="0"/>
        <v>60</v>
      </c>
      <c r="B63" s="5" t="s">
        <v>40</v>
      </c>
      <c r="C63" s="5" t="s">
        <v>106</v>
      </c>
      <c r="D63" s="5" t="s">
        <v>230</v>
      </c>
      <c r="E63" s="5" t="s">
        <v>178</v>
      </c>
      <c r="F63" s="5" t="s">
        <v>179</v>
      </c>
      <c r="G63" s="5" t="s">
        <v>180</v>
      </c>
      <c r="H63" s="5" t="s">
        <v>349</v>
      </c>
      <c r="I63" s="26">
        <v>29000000</v>
      </c>
      <c r="J63" s="26">
        <v>14500000</v>
      </c>
      <c r="K63" s="27">
        <v>43756</v>
      </c>
      <c r="L63" s="27">
        <v>43760</v>
      </c>
      <c r="M63" s="41" t="s">
        <v>23</v>
      </c>
      <c r="N63" s="5" t="s">
        <v>16</v>
      </c>
      <c r="O63" s="43"/>
    </row>
    <row r="64" spans="1:15" ht="57" x14ac:dyDescent="0.25">
      <c r="A64" s="1">
        <f t="shared" si="0"/>
        <v>61</v>
      </c>
      <c r="B64" s="1" t="s">
        <v>40</v>
      </c>
      <c r="C64" s="1" t="s">
        <v>106</v>
      </c>
      <c r="D64" s="18" t="s">
        <v>230</v>
      </c>
      <c r="E64" s="5" t="s">
        <v>181</v>
      </c>
      <c r="F64" s="1" t="s">
        <v>182</v>
      </c>
      <c r="G64" s="1" t="s">
        <v>8</v>
      </c>
      <c r="H64" s="1" t="s">
        <v>183</v>
      </c>
      <c r="I64" s="8">
        <v>19300000</v>
      </c>
      <c r="J64" s="26">
        <v>8752750</v>
      </c>
      <c r="K64" s="27">
        <v>43762</v>
      </c>
      <c r="L64" s="7">
        <v>43776</v>
      </c>
      <c r="M64" s="14" t="s">
        <v>23</v>
      </c>
      <c r="N64" s="1" t="s">
        <v>16</v>
      </c>
      <c r="O64" s="29"/>
    </row>
    <row r="65" spans="1:15" ht="28.5" x14ac:dyDescent="0.25">
      <c r="A65" s="1">
        <f t="shared" si="0"/>
        <v>62</v>
      </c>
      <c r="B65" s="1" t="s">
        <v>11</v>
      </c>
      <c r="C65" s="1" t="s">
        <v>106</v>
      </c>
      <c r="D65" s="18" t="s">
        <v>230</v>
      </c>
      <c r="E65" s="5" t="s">
        <v>184</v>
      </c>
      <c r="F65" s="1" t="s">
        <v>174</v>
      </c>
      <c r="G65" s="1" t="s">
        <v>8</v>
      </c>
      <c r="H65" s="1" t="s">
        <v>92</v>
      </c>
      <c r="I65" s="8">
        <v>15700000</v>
      </c>
      <c r="J65" s="26">
        <v>7430000</v>
      </c>
      <c r="K65" s="27">
        <v>43768</v>
      </c>
      <c r="L65" s="7">
        <v>43826</v>
      </c>
      <c r="M65" s="14" t="s">
        <v>23</v>
      </c>
      <c r="N65" s="1" t="s">
        <v>16</v>
      </c>
      <c r="O65" s="29"/>
    </row>
    <row r="66" spans="1:15" ht="57" x14ac:dyDescent="0.25">
      <c r="A66" s="1">
        <f t="shared" si="0"/>
        <v>63</v>
      </c>
      <c r="B66" s="1" t="s">
        <v>128</v>
      </c>
      <c r="C66" s="1" t="s">
        <v>106</v>
      </c>
      <c r="D66" s="18" t="s">
        <v>230</v>
      </c>
      <c r="E66" s="5" t="s">
        <v>185</v>
      </c>
      <c r="F66" s="1" t="s">
        <v>186</v>
      </c>
      <c r="G66" s="1" t="s">
        <v>8</v>
      </c>
      <c r="H66" s="1" t="s">
        <v>187</v>
      </c>
      <c r="I66" s="8">
        <v>280000000</v>
      </c>
      <c r="J66" s="26">
        <v>50000000</v>
      </c>
      <c r="K66" s="27">
        <v>43760</v>
      </c>
      <c r="L66" s="7">
        <v>43768</v>
      </c>
      <c r="M66" s="14" t="s">
        <v>23</v>
      </c>
      <c r="N66" s="1" t="s">
        <v>16</v>
      </c>
      <c r="O66" s="29"/>
    </row>
    <row r="67" spans="1:15" ht="78.75" customHeight="1" x14ac:dyDescent="0.25">
      <c r="A67" s="1">
        <f t="shared" si="0"/>
        <v>64</v>
      </c>
      <c r="B67" s="2" t="s">
        <v>31</v>
      </c>
      <c r="C67" s="1" t="s">
        <v>28</v>
      </c>
      <c r="D67" s="1" t="s">
        <v>230</v>
      </c>
      <c r="E67" s="1" t="s">
        <v>188</v>
      </c>
      <c r="F67" s="1" t="s">
        <v>190</v>
      </c>
      <c r="G67" s="1" t="s">
        <v>8</v>
      </c>
      <c r="H67" s="1" t="s">
        <v>192</v>
      </c>
      <c r="I67" s="8">
        <v>50400000</v>
      </c>
      <c r="J67" s="19">
        <v>8214377</v>
      </c>
      <c r="K67" s="27">
        <v>43823</v>
      </c>
      <c r="L67" s="7">
        <v>43857</v>
      </c>
      <c r="M67" s="14" t="s">
        <v>23</v>
      </c>
      <c r="N67" s="7" t="s">
        <v>16</v>
      </c>
      <c r="O67" s="29"/>
    </row>
    <row r="68" spans="1:15" ht="72" customHeight="1" x14ac:dyDescent="0.25">
      <c r="A68" s="1">
        <f t="shared" si="0"/>
        <v>65</v>
      </c>
      <c r="B68" s="2" t="s">
        <v>31</v>
      </c>
      <c r="C68" s="1" t="s">
        <v>39</v>
      </c>
      <c r="D68" s="1" t="s">
        <v>230</v>
      </c>
      <c r="E68" s="5" t="s">
        <v>189</v>
      </c>
      <c r="F68" s="1" t="s">
        <v>191</v>
      </c>
      <c r="G68" s="1" t="s">
        <v>8</v>
      </c>
      <c r="H68" s="1" t="s">
        <v>255</v>
      </c>
      <c r="I68" s="8">
        <v>60000000</v>
      </c>
      <c r="J68" s="26">
        <v>18395334</v>
      </c>
      <c r="K68" s="27">
        <v>43774</v>
      </c>
      <c r="L68" s="7">
        <v>43802</v>
      </c>
      <c r="M68" s="14" t="s">
        <v>23</v>
      </c>
      <c r="N68" s="7" t="s">
        <v>16</v>
      </c>
      <c r="O68" s="29"/>
    </row>
    <row r="69" spans="1:15" ht="72" customHeight="1" x14ac:dyDescent="0.25">
      <c r="A69" s="1">
        <f t="shared" si="0"/>
        <v>66</v>
      </c>
      <c r="B69" s="1" t="s">
        <v>77</v>
      </c>
      <c r="C69" s="1" t="s">
        <v>127</v>
      </c>
      <c r="D69" s="18" t="s">
        <v>230</v>
      </c>
      <c r="E69" s="5" t="s">
        <v>193</v>
      </c>
      <c r="F69" s="1" t="s">
        <v>194</v>
      </c>
      <c r="G69" s="1" t="s">
        <v>141</v>
      </c>
      <c r="H69" s="1" t="s">
        <v>195</v>
      </c>
      <c r="I69" s="8">
        <v>150000000</v>
      </c>
      <c r="J69" s="26">
        <v>72000000</v>
      </c>
      <c r="K69" s="27">
        <v>43775</v>
      </c>
      <c r="L69" s="7">
        <v>43797</v>
      </c>
      <c r="M69" s="14" t="s">
        <v>23</v>
      </c>
      <c r="N69" s="7" t="s">
        <v>16</v>
      </c>
      <c r="O69" s="29"/>
    </row>
    <row r="70" spans="1:15" s="20" customFormat="1" ht="72" customHeight="1" x14ac:dyDescent="0.25">
      <c r="A70" s="1">
        <f t="shared" ref="A70:A133" si="1">A69+1</f>
        <v>67</v>
      </c>
      <c r="B70" s="49" t="s">
        <v>31</v>
      </c>
      <c r="C70" s="18" t="s">
        <v>58</v>
      </c>
      <c r="D70" s="18" t="s">
        <v>230</v>
      </c>
      <c r="E70" s="5" t="s">
        <v>197</v>
      </c>
      <c r="F70" s="18" t="s">
        <v>198</v>
      </c>
      <c r="G70" s="18" t="s">
        <v>8</v>
      </c>
      <c r="H70" s="18" t="s">
        <v>262</v>
      </c>
      <c r="I70" s="19">
        <v>810000000</v>
      </c>
      <c r="J70" s="26">
        <v>380000000</v>
      </c>
      <c r="K70" s="50">
        <v>43781</v>
      </c>
      <c r="L70" s="50">
        <v>43784</v>
      </c>
      <c r="M70" s="56" t="s">
        <v>23</v>
      </c>
      <c r="N70" s="50" t="s">
        <v>16</v>
      </c>
      <c r="O70" s="39"/>
    </row>
    <row r="71" spans="1:15" ht="72" customHeight="1" x14ac:dyDescent="0.25">
      <c r="A71" s="1">
        <f t="shared" si="1"/>
        <v>68</v>
      </c>
      <c r="B71" s="2" t="s">
        <v>113</v>
      </c>
      <c r="C71" s="1" t="s">
        <v>78</v>
      </c>
      <c r="D71" s="1" t="s">
        <v>230</v>
      </c>
      <c r="E71" s="5" t="s">
        <v>209</v>
      </c>
      <c r="F71" s="1" t="s">
        <v>74</v>
      </c>
      <c r="G71" s="1" t="s">
        <v>8</v>
      </c>
      <c r="H71" s="1" t="s">
        <v>73</v>
      </c>
      <c r="I71" s="8">
        <v>80000000</v>
      </c>
      <c r="J71" s="26">
        <v>40000000</v>
      </c>
      <c r="K71" s="27">
        <v>43788</v>
      </c>
      <c r="L71" s="7">
        <v>43797</v>
      </c>
      <c r="M71" s="14" t="s">
        <v>23</v>
      </c>
      <c r="N71" s="7" t="s">
        <v>16</v>
      </c>
      <c r="O71" s="29"/>
    </row>
    <row r="72" spans="1:15" ht="72" customHeight="1" x14ac:dyDescent="0.25">
      <c r="A72" s="1">
        <f t="shared" si="1"/>
        <v>69</v>
      </c>
      <c r="B72" s="2" t="s">
        <v>113</v>
      </c>
      <c r="C72" s="1" t="s">
        <v>127</v>
      </c>
      <c r="D72" s="1" t="s">
        <v>230</v>
      </c>
      <c r="E72" s="5" t="s">
        <v>199</v>
      </c>
      <c r="F72" s="1" t="s">
        <v>200</v>
      </c>
      <c r="G72" s="1" t="s">
        <v>8</v>
      </c>
      <c r="H72" s="1" t="s">
        <v>201</v>
      </c>
      <c r="I72" s="8">
        <v>99000000</v>
      </c>
      <c r="J72" s="26">
        <v>49500000</v>
      </c>
      <c r="K72" s="27">
        <v>43776</v>
      </c>
      <c r="L72" s="7">
        <v>43804</v>
      </c>
      <c r="M72" s="14" t="s">
        <v>23</v>
      </c>
      <c r="N72" s="7" t="s">
        <v>151</v>
      </c>
      <c r="O72" s="29"/>
    </row>
    <row r="73" spans="1:15" ht="72" customHeight="1" x14ac:dyDescent="0.25">
      <c r="A73" s="1">
        <f t="shared" si="1"/>
        <v>70</v>
      </c>
      <c r="B73" s="2" t="s">
        <v>208</v>
      </c>
      <c r="C73" s="1" t="s">
        <v>204</v>
      </c>
      <c r="D73" s="5" t="s">
        <v>230</v>
      </c>
      <c r="E73" s="5" t="s">
        <v>269</v>
      </c>
      <c r="F73" s="1" t="s">
        <v>202</v>
      </c>
      <c r="G73" s="1" t="s">
        <v>8</v>
      </c>
      <c r="H73" s="1" t="s">
        <v>203</v>
      </c>
      <c r="I73" s="8">
        <v>130000000</v>
      </c>
      <c r="J73" s="26">
        <v>65000000</v>
      </c>
      <c r="K73" s="27">
        <v>43776</v>
      </c>
      <c r="L73" s="7">
        <v>43808</v>
      </c>
      <c r="M73" s="14" t="s">
        <v>23</v>
      </c>
      <c r="N73" s="7" t="s">
        <v>205</v>
      </c>
      <c r="O73" s="29"/>
    </row>
    <row r="74" spans="1:15" ht="72" customHeight="1" x14ac:dyDescent="0.25">
      <c r="A74" s="1">
        <f t="shared" si="1"/>
        <v>71</v>
      </c>
      <c r="B74" s="2" t="s">
        <v>128</v>
      </c>
      <c r="C74" s="1" t="s">
        <v>106</v>
      </c>
      <c r="D74" s="5" t="s">
        <v>230</v>
      </c>
      <c r="E74" s="5" t="s">
        <v>212</v>
      </c>
      <c r="F74" s="1" t="s">
        <v>213</v>
      </c>
      <c r="G74" s="1" t="s">
        <v>8</v>
      </c>
      <c r="H74" s="1" t="s">
        <v>67</v>
      </c>
      <c r="I74" s="8">
        <v>10400000</v>
      </c>
      <c r="J74" s="26">
        <v>3000000</v>
      </c>
      <c r="K74" s="27">
        <v>43797</v>
      </c>
      <c r="L74" s="7">
        <v>43826</v>
      </c>
      <c r="M74" s="14" t="s">
        <v>23</v>
      </c>
      <c r="N74" s="7" t="s">
        <v>16</v>
      </c>
      <c r="O74" s="29"/>
    </row>
    <row r="75" spans="1:15" ht="72" customHeight="1" x14ac:dyDescent="0.25">
      <c r="A75" s="1">
        <f t="shared" si="1"/>
        <v>72</v>
      </c>
      <c r="B75" s="2" t="s">
        <v>128</v>
      </c>
      <c r="C75" s="1" t="s">
        <v>106</v>
      </c>
      <c r="D75" s="5" t="s">
        <v>230</v>
      </c>
      <c r="E75" s="5" t="s">
        <v>212</v>
      </c>
      <c r="F75" s="1" t="s">
        <v>214</v>
      </c>
      <c r="G75" s="1" t="s">
        <v>8</v>
      </c>
      <c r="H75" s="1" t="s">
        <v>67</v>
      </c>
      <c r="I75" s="8">
        <v>3000000</v>
      </c>
      <c r="J75" s="26">
        <v>1500000</v>
      </c>
      <c r="K75" s="27">
        <v>43797</v>
      </c>
      <c r="L75" s="7">
        <v>43826</v>
      </c>
      <c r="M75" s="14" t="s">
        <v>23</v>
      </c>
      <c r="N75" s="7" t="s">
        <v>16</v>
      </c>
      <c r="O75" s="29"/>
    </row>
    <row r="76" spans="1:15" ht="72" customHeight="1" x14ac:dyDescent="0.25">
      <c r="A76" s="1">
        <f t="shared" si="1"/>
        <v>73</v>
      </c>
      <c r="B76" s="1" t="s">
        <v>128</v>
      </c>
      <c r="C76" s="1" t="s">
        <v>32</v>
      </c>
      <c r="D76" s="5" t="s">
        <v>230</v>
      </c>
      <c r="E76" s="5" t="s">
        <v>206</v>
      </c>
      <c r="F76" s="1" t="s">
        <v>207</v>
      </c>
      <c r="G76" s="1" t="s">
        <v>8</v>
      </c>
      <c r="H76" s="1" t="s">
        <v>69</v>
      </c>
      <c r="I76" s="8">
        <v>5000000</v>
      </c>
      <c r="J76" s="26">
        <v>2265494</v>
      </c>
      <c r="K76" s="27">
        <v>43777</v>
      </c>
      <c r="L76" s="7">
        <v>43788</v>
      </c>
      <c r="M76" s="14" t="s">
        <v>23</v>
      </c>
      <c r="N76" s="7" t="s">
        <v>38</v>
      </c>
      <c r="O76" s="29"/>
    </row>
    <row r="77" spans="1:15" ht="72" customHeight="1" x14ac:dyDescent="0.25">
      <c r="A77" s="1">
        <f t="shared" si="1"/>
        <v>74</v>
      </c>
      <c r="B77" s="1" t="s">
        <v>40</v>
      </c>
      <c r="C77" s="1" t="s">
        <v>39</v>
      </c>
      <c r="D77" s="5" t="s">
        <v>230</v>
      </c>
      <c r="E77" s="5" t="s">
        <v>218</v>
      </c>
      <c r="F77" s="1" t="s">
        <v>219</v>
      </c>
      <c r="G77" s="1" t="s">
        <v>8</v>
      </c>
      <c r="H77" s="1" t="s">
        <v>220</v>
      </c>
      <c r="I77" s="8">
        <v>28000000</v>
      </c>
      <c r="J77" s="26">
        <v>14000000</v>
      </c>
      <c r="K77" s="27">
        <v>43775</v>
      </c>
      <c r="L77" s="7">
        <v>43794</v>
      </c>
      <c r="M77" s="14" t="s">
        <v>23</v>
      </c>
      <c r="N77" s="7" t="s">
        <v>16</v>
      </c>
      <c r="O77" s="29"/>
    </row>
    <row r="78" spans="1:15" ht="72" customHeight="1" x14ac:dyDescent="0.25">
      <c r="A78" s="1">
        <f t="shared" si="1"/>
        <v>75</v>
      </c>
      <c r="B78" s="1" t="s">
        <v>208</v>
      </c>
      <c r="C78" s="1" t="s">
        <v>58</v>
      </c>
      <c r="D78" s="5" t="s">
        <v>230</v>
      </c>
      <c r="E78" s="5" t="s">
        <v>221</v>
      </c>
      <c r="F78" s="1" t="s">
        <v>222</v>
      </c>
      <c r="G78" s="1" t="s">
        <v>8</v>
      </c>
      <c r="H78" s="1" t="s">
        <v>92</v>
      </c>
      <c r="I78" s="8">
        <v>160000000</v>
      </c>
      <c r="J78" s="26">
        <v>80000000</v>
      </c>
      <c r="K78" s="27">
        <v>43787</v>
      </c>
      <c r="L78" s="7">
        <v>43805</v>
      </c>
      <c r="M78" s="14" t="s">
        <v>23</v>
      </c>
      <c r="N78" s="7" t="s">
        <v>38</v>
      </c>
      <c r="O78" s="29"/>
    </row>
    <row r="79" spans="1:15" ht="72" customHeight="1" x14ac:dyDescent="0.25">
      <c r="A79" s="1">
        <f t="shared" si="1"/>
        <v>76</v>
      </c>
      <c r="B79" s="1" t="s">
        <v>208</v>
      </c>
      <c r="C79" s="1" t="s">
        <v>58</v>
      </c>
      <c r="D79" s="5" t="s">
        <v>230</v>
      </c>
      <c r="E79" s="5" t="s">
        <v>223</v>
      </c>
      <c r="F79" s="1" t="s">
        <v>224</v>
      </c>
      <c r="G79" s="1" t="s">
        <v>8</v>
      </c>
      <c r="H79" s="1" t="s">
        <v>43</v>
      </c>
      <c r="I79" s="8">
        <v>45000000</v>
      </c>
      <c r="J79" s="26">
        <v>11270138</v>
      </c>
      <c r="K79" s="27">
        <v>43824</v>
      </c>
      <c r="L79" s="7">
        <v>43829</v>
      </c>
      <c r="M79" s="14" t="s">
        <v>23</v>
      </c>
      <c r="N79" s="7" t="s">
        <v>16</v>
      </c>
      <c r="O79" s="29"/>
    </row>
    <row r="80" spans="1:15" ht="72" customHeight="1" x14ac:dyDescent="0.25">
      <c r="A80" s="1">
        <f t="shared" si="1"/>
        <v>77</v>
      </c>
      <c r="B80" s="5" t="s">
        <v>139</v>
      </c>
      <c r="C80" s="1" t="s">
        <v>127</v>
      </c>
      <c r="D80" s="5" t="s">
        <v>230</v>
      </c>
      <c r="E80" s="5" t="s">
        <v>225</v>
      </c>
      <c r="F80" s="1" t="s">
        <v>226</v>
      </c>
      <c r="G80" s="1" t="s">
        <v>8</v>
      </c>
      <c r="H80" s="1" t="s">
        <v>227</v>
      </c>
      <c r="I80" s="8">
        <v>130000000</v>
      </c>
      <c r="J80" s="26">
        <v>8000000</v>
      </c>
      <c r="K80" s="27">
        <v>43784</v>
      </c>
      <c r="L80" s="7">
        <v>43797</v>
      </c>
      <c r="M80" s="14" t="s">
        <v>23</v>
      </c>
      <c r="N80" s="7" t="s">
        <v>217</v>
      </c>
      <c r="O80" s="29"/>
    </row>
    <row r="81" spans="1:15" ht="72" customHeight="1" x14ac:dyDescent="0.25">
      <c r="A81" s="1">
        <f t="shared" si="1"/>
        <v>78</v>
      </c>
      <c r="B81" s="5" t="s">
        <v>35</v>
      </c>
      <c r="C81" s="1" t="s">
        <v>32</v>
      </c>
      <c r="D81" s="5" t="s">
        <v>230</v>
      </c>
      <c r="E81" s="5" t="s">
        <v>228</v>
      </c>
      <c r="F81" s="1" t="s">
        <v>229</v>
      </c>
      <c r="G81" s="1" t="s">
        <v>46</v>
      </c>
      <c r="H81" s="1" t="s">
        <v>102</v>
      </c>
      <c r="I81" s="8">
        <v>30000000</v>
      </c>
      <c r="J81" s="26">
        <v>11490000</v>
      </c>
      <c r="K81" s="27">
        <v>43767</v>
      </c>
      <c r="L81" s="7">
        <v>43797</v>
      </c>
      <c r="M81" s="14" t="s">
        <v>23</v>
      </c>
      <c r="N81" s="7" t="s">
        <v>16</v>
      </c>
      <c r="O81" s="29"/>
    </row>
    <row r="82" spans="1:15" ht="72" customHeight="1" x14ac:dyDescent="0.25">
      <c r="A82" s="1">
        <f t="shared" si="1"/>
        <v>79</v>
      </c>
      <c r="B82" s="1" t="s">
        <v>11</v>
      </c>
      <c r="C82" s="1" t="s">
        <v>204</v>
      </c>
      <c r="D82" s="18" t="s">
        <v>230</v>
      </c>
      <c r="E82" s="1" t="s">
        <v>231</v>
      </c>
      <c r="F82" s="1" t="s">
        <v>232</v>
      </c>
      <c r="G82" s="1" t="s">
        <v>8</v>
      </c>
      <c r="H82" s="1" t="s">
        <v>112</v>
      </c>
      <c r="I82" s="8">
        <v>175500000</v>
      </c>
      <c r="J82" s="19">
        <v>71005400</v>
      </c>
      <c r="K82" s="27">
        <v>43781</v>
      </c>
      <c r="L82" s="7">
        <v>43868</v>
      </c>
      <c r="M82" s="14" t="s">
        <v>23</v>
      </c>
      <c r="N82" s="7" t="s">
        <v>16</v>
      </c>
      <c r="O82" s="29"/>
    </row>
    <row r="83" spans="1:15" ht="72" customHeight="1" x14ac:dyDescent="0.25">
      <c r="A83" s="1">
        <f t="shared" si="1"/>
        <v>80</v>
      </c>
      <c r="B83" s="1" t="s">
        <v>208</v>
      </c>
      <c r="C83" s="1" t="s">
        <v>58</v>
      </c>
      <c r="D83" s="5" t="s">
        <v>230</v>
      </c>
      <c r="E83" s="5" t="s">
        <v>233</v>
      </c>
      <c r="F83" s="1" t="s">
        <v>234</v>
      </c>
      <c r="G83" s="1" t="s">
        <v>131</v>
      </c>
      <c r="H83" s="1" t="s">
        <v>235</v>
      </c>
      <c r="I83" s="8">
        <v>472401499</v>
      </c>
      <c r="J83" s="26">
        <v>108754933</v>
      </c>
      <c r="K83" s="27">
        <v>43829</v>
      </c>
      <c r="L83" s="7">
        <v>43830</v>
      </c>
      <c r="M83" s="14" t="s">
        <v>23</v>
      </c>
      <c r="N83" s="7" t="s">
        <v>123</v>
      </c>
      <c r="O83" s="29"/>
    </row>
    <row r="84" spans="1:15" ht="72" customHeight="1" x14ac:dyDescent="0.25">
      <c r="A84" s="1">
        <f t="shared" si="1"/>
        <v>81</v>
      </c>
      <c r="B84" s="1" t="s">
        <v>47</v>
      </c>
      <c r="C84" s="1" t="s">
        <v>106</v>
      </c>
      <c r="D84" s="18" t="s">
        <v>230</v>
      </c>
      <c r="E84" s="1" t="s">
        <v>236</v>
      </c>
      <c r="F84" s="1" t="s">
        <v>159</v>
      </c>
      <c r="G84" s="1" t="s">
        <v>8</v>
      </c>
      <c r="H84" s="1" t="s">
        <v>84</v>
      </c>
      <c r="I84" s="8">
        <v>35000000</v>
      </c>
      <c r="J84" s="19">
        <v>13500000</v>
      </c>
      <c r="K84" s="27">
        <v>43812</v>
      </c>
      <c r="L84" s="7">
        <v>43857</v>
      </c>
      <c r="M84" s="14" t="s">
        <v>23</v>
      </c>
      <c r="N84" s="7" t="s">
        <v>16</v>
      </c>
      <c r="O84" s="29"/>
    </row>
    <row r="85" spans="1:15" ht="72" customHeight="1" x14ac:dyDescent="0.25">
      <c r="A85" s="1">
        <f t="shared" si="1"/>
        <v>82</v>
      </c>
      <c r="B85" s="1" t="s">
        <v>139</v>
      </c>
      <c r="C85" s="1" t="s">
        <v>127</v>
      </c>
      <c r="D85" s="18" t="s">
        <v>230</v>
      </c>
      <c r="E85" s="5" t="s">
        <v>237</v>
      </c>
      <c r="F85" s="1" t="s">
        <v>238</v>
      </c>
      <c r="G85" s="1" t="s">
        <v>131</v>
      </c>
      <c r="H85" s="1" t="s">
        <v>239</v>
      </c>
      <c r="I85" s="8">
        <v>48500000</v>
      </c>
      <c r="J85" s="26">
        <v>24250000</v>
      </c>
      <c r="K85" s="27">
        <v>43796</v>
      </c>
      <c r="L85" s="7">
        <v>43804</v>
      </c>
      <c r="M85" s="14" t="s">
        <v>23</v>
      </c>
      <c r="N85" s="7" t="s">
        <v>217</v>
      </c>
      <c r="O85" s="29"/>
    </row>
    <row r="86" spans="1:15" ht="72" customHeight="1" x14ac:dyDescent="0.25">
      <c r="A86" s="1">
        <f t="shared" si="1"/>
        <v>83</v>
      </c>
      <c r="B86" s="1" t="s">
        <v>35</v>
      </c>
      <c r="C86" s="1" t="s">
        <v>106</v>
      </c>
      <c r="D86" s="18" t="s">
        <v>230</v>
      </c>
      <c r="E86" s="5" t="s">
        <v>240</v>
      </c>
      <c r="F86" s="1" t="s">
        <v>241</v>
      </c>
      <c r="G86" s="1" t="s">
        <v>46</v>
      </c>
      <c r="H86" s="1" t="s">
        <v>102</v>
      </c>
      <c r="I86" s="8">
        <v>12000000</v>
      </c>
      <c r="J86" s="26">
        <v>3000000</v>
      </c>
      <c r="K86" s="27">
        <v>43804</v>
      </c>
      <c r="L86" s="7">
        <v>43824</v>
      </c>
      <c r="M86" s="14" t="s">
        <v>23</v>
      </c>
      <c r="N86" s="7" t="s">
        <v>16</v>
      </c>
      <c r="O86" s="29"/>
    </row>
    <row r="87" spans="1:15" ht="72" customHeight="1" x14ac:dyDescent="0.25">
      <c r="A87" s="1">
        <f t="shared" si="1"/>
        <v>84</v>
      </c>
      <c r="B87" s="1" t="s">
        <v>35</v>
      </c>
      <c r="C87" s="1" t="s">
        <v>28</v>
      </c>
      <c r="D87" s="18" t="s">
        <v>230</v>
      </c>
      <c r="E87" s="5" t="s">
        <v>242</v>
      </c>
      <c r="F87" s="1" t="s">
        <v>243</v>
      </c>
      <c r="G87" s="1" t="s">
        <v>8</v>
      </c>
      <c r="H87" s="1" t="s">
        <v>177</v>
      </c>
      <c r="I87" s="8">
        <v>45000000</v>
      </c>
      <c r="J87" s="26">
        <v>16800000</v>
      </c>
      <c r="K87" s="27">
        <v>43823</v>
      </c>
      <c r="L87" s="7">
        <v>43824</v>
      </c>
      <c r="M87" s="14" t="s">
        <v>23</v>
      </c>
      <c r="N87" s="7" t="s">
        <v>16</v>
      </c>
      <c r="O87" s="29"/>
    </row>
    <row r="88" spans="1:15" ht="72" customHeight="1" x14ac:dyDescent="0.25">
      <c r="A88" s="1">
        <f t="shared" si="1"/>
        <v>85</v>
      </c>
      <c r="B88" s="1" t="s">
        <v>35</v>
      </c>
      <c r="C88" s="1" t="s">
        <v>28</v>
      </c>
      <c r="D88" s="18" t="s">
        <v>230</v>
      </c>
      <c r="E88" s="5" t="s">
        <v>242</v>
      </c>
      <c r="F88" s="1" t="s">
        <v>243</v>
      </c>
      <c r="G88" s="1" t="s">
        <v>8</v>
      </c>
      <c r="H88" s="1" t="s">
        <v>177</v>
      </c>
      <c r="I88" s="8">
        <v>16700000</v>
      </c>
      <c r="J88" s="26">
        <v>6300000</v>
      </c>
      <c r="K88" s="27">
        <v>43823</v>
      </c>
      <c r="L88" s="7">
        <v>43824</v>
      </c>
      <c r="M88" s="14" t="s">
        <v>23</v>
      </c>
      <c r="N88" s="7" t="s">
        <v>16</v>
      </c>
      <c r="O88" s="29"/>
    </row>
    <row r="89" spans="1:15" ht="72" customHeight="1" x14ac:dyDescent="0.25">
      <c r="A89" s="1">
        <f t="shared" si="1"/>
        <v>86</v>
      </c>
      <c r="B89" s="32" t="s">
        <v>47</v>
      </c>
      <c r="C89" s="32" t="s">
        <v>127</v>
      </c>
      <c r="D89" s="33" t="s">
        <v>230</v>
      </c>
      <c r="E89" s="32" t="s">
        <v>244</v>
      </c>
      <c r="F89" s="32" t="s">
        <v>245</v>
      </c>
      <c r="G89" s="32" t="s">
        <v>8</v>
      </c>
      <c r="H89" s="32" t="s">
        <v>246</v>
      </c>
      <c r="I89" s="35">
        <v>105602300</v>
      </c>
      <c r="J89" s="36">
        <v>52801150</v>
      </c>
      <c r="K89" s="45">
        <v>43823</v>
      </c>
      <c r="L89" s="37">
        <v>43910</v>
      </c>
      <c r="M89" s="38" t="s">
        <v>23</v>
      </c>
      <c r="N89" s="37" t="s">
        <v>16</v>
      </c>
      <c r="O89" s="29"/>
    </row>
    <row r="90" spans="1:15" ht="72" customHeight="1" x14ac:dyDescent="0.25">
      <c r="A90" s="1">
        <f t="shared" si="1"/>
        <v>87</v>
      </c>
      <c r="B90" s="1" t="s">
        <v>47</v>
      </c>
      <c r="C90" s="1" t="s">
        <v>127</v>
      </c>
      <c r="D90" s="18" t="s">
        <v>230</v>
      </c>
      <c r="E90" s="1" t="s">
        <v>244</v>
      </c>
      <c r="F90" s="1" t="s">
        <v>245</v>
      </c>
      <c r="G90" s="1" t="s">
        <v>8</v>
      </c>
      <c r="H90" s="1" t="s">
        <v>246</v>
      </c>
      <c r="I90" s="8">
        <v>100000000</v>
      </c>
      <c r="J90" s="19">
        <v>11000000</v>
      </c>
      <c r="K90" s="27">
        <v>43823</v>
      </c>
      <c r="L90" s="7">
        <v>43910</v>
      </c>
      <c r="M90" s="14" t="s">
        <v>23</v>
      </c>
      <c r="N90" s="7" t="s">
        <v>16</v>
      </c>
      <c r="O90" s="29"/>
    </row>
    <row r="91" spans="1:15" ht="72" customHeight="1" x14ac:dyDescent="0.25">
      <c r="A91" s="1">
        <f t="shared" si="1"/>
        <v>88</v>
      </c>
      <c r="B91" s="32" t="s">
        <v>145</v>
      </c>
      <c r="C91" s="32" t="s">
        <v>127</v>
      </c>
      <c r="D91" s="33" t="s">
        <v>230</v>
      </c>
      <c r="E91" s="32" t="s">
        <v>252</v>
      </c>
      <c r="F91" s="32" t="s">
        <v>247</v>
      </c>
      <c r="G91" s="32" t="s">
        <v>131</v>
      </c>
      <c r="H91" s="32" t="s">
        <v>299</v>
      </c>
      <c r="I91" s="35">
        <v>37500000</v>
      </c>
      <c r="J91" s="36">
        <v>14625000</v>
      </c>
      <c r="K91" s="45">
        <v>43822</v>
      </c>
      <c r="L91" s="37">
        <v>43857</v>
      </c>
      <c r="M91" s="38" t="s">
        <v>23</v>
      </c>
      <c r="N91" s="37" t="s">
        <v>16</v>
      </c>
      <c r="O91" s="29"/>
    </row>
    <row r="92" spans="1:15" ht="72" customHeight="1" x14ac:dyDescent="0.25">
      <c r="A92" s="1">
        <f t="shared" si="1"/>
        <v>89</v>
      </c>
      <c r="B92" s="1" t="s">
        <v>128</v>
      </c>
      <c r="C92" s="1" t="s">
        <v>39</v>
      </c>
      <c r="D92" s="18" t="s">
        <v>230</v>
      </c>
      <c r="E92" s="5" t="s">
        <v>248</v>
      </c>
      <c r="F92" s="1" t="s">
        <v>249</v>
      </c>
      <c r="G92" s="1" t="s">
        <v>8</v>
      </c>
      <c r="H92" s="1" t="s">
        <v>10</v>
      </c>
      <c r="I92" s="8">
        <v>16000000</v>
      </c>
      <c r="J92" s="26">
        <v>6476000</v>
      </c>
      <c r="K92" s="27">
        <v>43822</v>
      </c>
      <c r="L92" s="7">
        <v>43830</v>
      </c>
      <c r="M92" s="14" t="s">
        <v>23</v>
      </c>
      <c r="N92" s="7" t="s">
        <v>16</v>
      </c>
      <c r="O92" s="29"/>
    </row>
    <row r="93" spans="1:15" ht="72" customHeight="1" x14ac:dyDescent="0.25">
      <c r="A93" s="1">
        <f t="shared" si="1"/>
        <v>90</v>
      </c>
      <c r="B93" s="1" t="s">
        <v>65</v>
      </c>
      <c r="C93" s="1" t="s">
        <v>39</v>
      </c>
      <c r="D93" s="18" t="s">
        <v>230</v>
      </c>
      <c r="E93" s="5" t="s">
        <v>250</v>
      </c>
      <c r="F93" s="1" t="s">
        <v>174</v>
      </c>
      <c r="G93" s="1" t="s">
        <v>8</v>
      </c>
      <c r="H93" s="1" t="s">
        <v>251</v>
      </c>
      <c r="I93" s="8">
        <v>48400000</v>
      </c>
      <c r="J93" s="26">
        <v>24200000</v>
      </c>
      <c r="K93" s="27">
        <v>43825</v>
      </c>
      <c r="L93" s="7">
        <v>43825</v>
      </c>
      <c r="M93" s="14" t="s">
        <v>23</v>
      </c>
      <c r="N93" s="7" t="s">
        <v>38</v>
      </c>
      <c r="O93" s="29"/>
    </row>
    <row r="94" spans="1:15" ht="72" customHeight="1" x14ac:dyDescent="0.25">
      <c r="A94" s="1">
        <f t="shared" si="1"/>
        <v>91</v>
      </c>
      <c r="B94" s="1" t="s">
        <v>109</v>
      </c>
      <c r="C94" s="1" t="s">
        <v>106</v>
      </c>
      <c r="D94" s="18" t="s">
        <v>230</v>
      </c>
      <c r="E94" s="5" t="s">
        <v>253</v>
      </c>
      <c r="F94" s="1" t="s">
        <v>254</v>
      </c>
      <c r="G94" s="1" t="s">
        <v>8</v>
      </c>
      <c r="H94" s="1" t="s">
        <v>255</v>
      </c>
      <c r="I94" s="8">
        <v>50000000</v>
      </c>
      <c r="J94" s="26">
        <v>12500000</v>
      </c>
      <c r="K94" s="27">
        <v>43824</v>
      </c>
      <c r="L94" s="7">
        <v>43825</v>
      </c>
      <c r="M94" s="14" t="s">
        <v>23</v>
      </c>
      <c r="N94" s="7" t="s">
        <v>16</v>
      </c>
      <c r="O94" s="29"/>
    </row>
    <row r="95" spans="1:15" ht="72" customHeight="1" x14ac:dyDescent="0.25">
      <c r="A95" s="1">
        <f t="shared" si="1"/>
        <v>92</v>
      </c>
      <c r="B95" s="1" t="s">
        <v>51</v>
      </c>
      <c r="C95" s="1" t="s">
        <v>127</v>
      </c>
      <c r="D95" s="5" t="s">
        <v>230</v>
      </c>
      <c r="E95" s="5" t="s">
        <v>256</v>
      </c>
      <c r="F95" s="1" t="s">
        <v>257</v>
      </c>
      <c r="G95" s="1" t="s">
        <v>8</v>
      </c>
      <c r="H95" s="1" t="s">
        <v>157</v>
      </c>
      <c r="I95" s="8">
        <v>30000000</v>
      </c>
      <c r="J95" s="26">
        <v>15000000</v>
      </c>
      <c r="K95" s="27">
        <v>43824</v>
      </c>
      <c r="L95" s="7">
        <v>43826</v>
      </c>
      <c r="M95" s="14" t="s">
        <v>23</v>
      </c>
      <c r="N95" s="7" t="s">
        <v>16</v>
      </c>
      <c r="O95" s="29"/>
    </row>
    <row r="96" spans="1:15" ht="72" customHeight="1" x14ac:dyDescent="0.25">
      <c r="A96" s="1">
        <f t="shared" si="1"/>
        <v>93</v>
      </c>
      <c r="B96" s="1" t="s">
        <v>77</v>
      </c>
      <c r="C96" s="1" t="s">
        <v>32</v>
      </c>
      <c r="D96" s="5" t="s">
        <v>230</v>
      </c>
      <c r="E96" s="5" t="s">
        <v>258</v>
      </c>
      <c r="F96" s="1" t="s">
        <v>259</v>
      </c>
      <c r="G96" s="1" t="s">
        <v>8</v>
      </c>
      <c r="H96" s="1" t="s">
        <v>37</v>
      </c>
      <c r="I96" s="8">
        <v>270000000</v>
      </c>
      <c r="J96" s="26">
        <v>84000000</v>
      </c>
      <c r="K96" s="27">
        <v>43798</v>
      </c>
      <c r="L96" s="7">
        <v>43826</v>
      </c>
      <c r="M96" s="14" t="s">
        <v>23</v>
      </c>
      <c r="N96" s="7" t="s">
        <v>16</v>
      </c>
      <c r="O96" s="29"/>
    </row>
    <row r="97" spans="1:15" ht="72" customHeight="1" x14ac:dyDescent="0.25">
      <c r="A97" s="1">
        <f t="shared" si="1"/>
        <v>94</v>
      </c>
      <c r="B97" s="1" t="s">
        <v>9</v>
      </c>
      <c r="C97" s="1" t="s">
        <v>32</v>
      </c>
      <c r="D97" s="5" t="s">
        <v>230</v>
      </c>
      <c r="E97" s="5" t="s">
        <v>260</v>
      </c>
      <c r="F97" s="1" t="s">
        <v>261</v>
      </c>
      <c r="G97" s="1" t="s">
        <v>8</v>
      </c>
      <c r="H97" s="1" t="s">
        <v>262</v>
      </c>
      <c r="I97" s="8">
        <v>25000000</v>
      </c>
      <c r="J97" s="26">
        <v>9400000</v>
      </c>
      <c r="K97" s="27">
        <v>43826</v>
      </c>
      <c r="L97" s="7">
        <v>43826</v>
      </c>
      <c r="M97" s="14" t="s">
        <v>23</v>
      </c>
      <c r="N97" s="7" t="s">
        <v>38</v>
      </c>
      <c r="O97" s="29"/>
    </row>
    <row r="98" spans="1:15" ht="72" customHeight="1" x14ac:dyDescent="0.25">
      <c r="A98" s="1">
        <f t="shared" si="1"/>
        <v>95</v>
      </c>
      <c r="B98" s="1" t="s">
        <v>86</v>
      </c>
      <c r="C98" s="1" t="s">
        <v>39</v>
      </c>
      <c r="D98" s="5" t="s">
        <v>230</v>
      </c>
      <c r="E98" s="5" t="s">
        <v>263</v>
      </c>
      <c r="F98" s="1" t="s">
        <v>264</v>
      </c>
      <c r="G98" s="1" t="s">
        <v>46</v>
      </c>
      <c r="H98" s="1" t="s">
        <v>102</v>
      </c>
      <c r="I98" s="8">
        <v>50000000</v>
      </c>
      <c r="J98" s="26">
        <v>15870543</v>
      </c>
      <c r="K98" s="27">
        <v>43795</v>
      </c>
      <c r="L98" s="7">
        <v>43796</v>
      </c>
      <c r="M98" s="14" t="s">
        <v>23</v>
      </c>
      <c r="N98" s="7" t="s">
        <v>16</v>
      </c>
      <c r="O98" s="29"/>
    </row>
    <row r="99" spans="1:15" ht="72" customHeight="1" x14ac:dyDescent="0.25">
      <c r="A99" s="1">
        <f t="shared" si="1"/>
        <v>96</v>
      </c>
      <c r="B99" s="1" t="s">
        <v>40</v>
      </c>
      <c r="C99" s="1" t="s">
        <v>127</v>
      </c>
      <c r="D99" s="5" t="s">
        <v>230</v>
      </c>
      <c r="E99" s="1" t="s">
        <v>265</v>
      </c>
      <c r="F99" s="1" t="s">
        <v>266</v>
      </c>
      <c r="G99" s="1" t="s">
        <v>141</v>
      </c>
      <c r="H99" s="1" t="s">
        <v>267</v>
      </c>
      <c r="I99" s="8">
        <v>210000000</v>
      </c>
      <c r="J99" s="19">
        <v>105000000</v>
      </c>
      <c r="K99" s="27">
        <v>43830</v>
      </c>
      <c r="L99" s="7">
        <v>43892</v>
      </c>
      <c r="M99" s="14" t="s">
        <v>23</v>
      </c>
      <c r="N99" s="7" t="s">
        <v>16</v>
      </c>
      <c r="O99" s="29"/>
    </row>
    <row r="100" spans="1:15" ht="72" customHeight="1" x14ac:dyDescent="0.25">
      <c r="A100" s="1">
        <f t="shared" si="1"/>
        <v>97</v>
      </c>
      <c r="B100" s="1" t="s">
        <v>77</v>
      </c>
      <c r="C100" s="1" t="s">
        <v>32</v>
      </c>
      <c r="D100" s="5" t="s">
        <v>230</v>
      </c>
      <c r="E100" s="1" t="s">
        <v>270</v>
      </c>
      <c r="F100" s="1" t="s">
        <v>74</v>
      </c>
      <c r="G100" s="1" t="s">
        <v>8</v>
      </c>
      <c r="H100" s="1" t="s">
        <v>73</v>
      </c>
      <c r="I100" s="8">
        <v>326000000</v>
      </c>
      <c r="J100" s="19">
        <v>152274400</v>
      </c>
      <c r="K100" s="27">
        <v>43829</v>
      </c>
      <c r="L100" s="7" t="s">
        <v>50</v>
      </c>
      <c r="M100" s="1" t="s">
        <v>150</v>
      </c>
      <c r="N100" s="7" t="s">
        <v>16</v>
      </c>
      <c r="O100" s="29"/>
    </row>
    <row r="101" spans="1:15" ht="72" customHeight="1" x14ac:dyDescent="0.25">
      <c r="A101" s="1">
        <f t="shared" si="1"/>
        <v>98</v>
      </c>
      <c r="B101" s="1" t="s">
        <v>31</v>
      </c>
      <c r="C101" s="1" t="s">
        <v>39</v>
      </c>
      <c r="D101" s="5" t="s">
        <v>230</v>
      </c>
      <c r="E101" s="1" t="s">
        <v>271</v>
      </c>
      <c r="F101" s="1" t="s">
        <v>272</v>
      </c>
      <c r="G101" s="1" t="s">
        <v>8</v>
      </c>
      <c r="H101" s="1" t="s">
        <v>43</v>
      </c>
      <c r="I101" s="8">
        <v>50000000</v>
      </c>
      <c r="J101" s="19">
        <v>14804000</v>
      </c>
      <c r="K101" s="27">
        <v>43824</v>
      </c>
      <c r="L101" s="7">
        <v>43875</v>
      </c>
      <c r="M101" s="14" t="s">
        <v>23</v>
      </c>
      <c r="N101" s="7" t="s">
        <v>16</v>
      </c>
      <c r="O101" s="29"/>
    </row>
    <row r="102" spans="1:15" ht="72" customHeight="1" x14ac:dyDescent="0.25">
      <c r="A102" s="1">
        <f t="shared" si="1"/>
        <v>99</v>
      </c>
      <c r="B102" s="1" t="s">
        <v>51</v>
      </c>
      <c r="C102" s="1" t="s">
        <v>32</v>
      </c>
      <c r="D102" s="5" t="s">
        <v>230</v>
      </c>
      <c r="E102" s="1" t="s">
        <v>273</v>
      </c>
      <c r="F102" s="1" t="s">
        <v>274</v>
      </c>
      <c r="G102" s="1" t="s">
        <v>8</v>
      </c>
      <c r="H102" s="1" t="s">
        <v>84</v>
      </c>
      <c r="I102" s="8">
        <v>2000000</v>
      </c>
      <c r="J102" s="19">
        <v>795000</v>
      </c>
      <c r="K102" s="27">
        <v>43866</v>
      </c>
      <c r="L102" s="7">
        <v>43880</v>
      </c>
      <c r="M102" s="14" t="s">
        <v>23</v>
      </c>
      <c r="N102" s="7" t="s">
        <v>38</v>
      </c>
      <c r="O102" s="29"/>
    </row>
    <row r="103" spans="1:15" s="28" customFormat="1" ht="72" customHeight="1" x14ac:dyDescent="0.25">
      <c r="A103" s="1">
        <f t="shared" si="1"/>
        <v>100</v>
      </c>
      <c r="B103" s="5" t="s">
        <v>47</v>
      </c>
      <c r="C103" s="5" t="s">
        <v>127</v>
      </c>
      <c r="D103" s="5" t="s">
        <v>230</v>
      </c>
      <c r="E103" s="5" t="s">
        <v>275</v>
      </c>
      <c r="F103" s="5" t="s">
        <v>276</v>
      </c>
      <c r="G103" s="5" t="s">
        <v>8</v>
      </c>
      <c r="H103" s="5" t="s">
        <v>10</v>
      </c>
      <c r="I103" s="26">
        <v>120000000</v>
      </c>
      <c r="J103" s="26">
        <v>51000000</v>
      </c>
      <c r="K103" s="27">
        <v>43867</v>
      </c>
      <c r="L103" s="27">
        <v>43937</v>
      </c>
      <c r="M103" s="41" t="s">
        <v>23</v>
      </c>
      <c r="N103" s="27" t="s">
        <v>123</v>
      </c>
      <c r="O103" s="43"/>
    </row>
    <row r="104" spans="1:15" ht="72" customHeight="1" x14ac:dyDescent="0.25">
      <c r="A104" s="1">
        <f t="shared" si="1"/>
        <v>101</v>
      </c>
      <c r="B104" s="1" t="s">
        <v>31</v>
      </c>
      <c r="C104" s="1" t="s">
        <v>32</v>
      </c>
      <c r="D104" s="5" t="s">
        <v>230</v>
      </c>
      <c r="E104" s="1" t="s">
        <v>277</v>
      </c>
      <c r="F104" s="1" t="s">
        <v>34</v>
      </c>
      <c r="G104" s="1" t="s">
        <v>8</v>
      </c>
      <c r="H104" s="1" t="s">
        <v>350</v>
      </c>
      <c r="I104" s="8">
        <v>20000000</v>
      </c>
      <c r="J104" s="19">
        <v>5704000</v>
      </c>
      <c r="K104" s="27">
        <v>43864</v>
      </c>
      <c r="L104" s="7">
        <v>43878</v>
      </c>
      <c r="M104" s="14" t="s">
        <v>23</v>
      </c>
      <c r="N104" s="7" t="s">
        <v>38</v>
      </c>
      <c r="O104" s="29"/>
    </row>
    <row r="105" spans="1:15" ht="72" customHeight="1" x14ac:dyDescent="0.25">
      <c r="A105" s="1">
        <f t="shared" si="1"/>
        <v>102</v>
      </c>
      <c r="B105" s="1" t="s">
        <v>145</v>
      </c>
      <c r="C105" s="1" t="s">
        <v>28</v>
      </c>
      <c r="D105" s="5" t="s">
        <v>230</v>
      </c>
      <c r="E105" s="1" t="s">
        <v>278</v>
      </c>
      <c r="F105" s="1" t="s">
        <v>74</v>
      </c>
      <c r="G105" s="1" t="s">
        <v>8</v>
      </c>
      <c r="H105" s="1" t="s">
        <v>73</v>
      </c>
      <c r="I105" s="8">
        <v>60000000</v>
      </c>
      <c r="J105" s="19">
        <v>24600000</v>
      </c>
      <c r="K105" s="27">
        <v>43886</v>
      </c>
      <c r="L105" s="7" t="s">
        <v>50</v>
      </c>
      <c r="M105" s="1" t="s">
        <v>150</v>
      </c>
      <c r="N105" s="7" t="s">
        <v>16</v>
      </c>
      <c r="O105" s="29"/>
    </row>
    <row r="106" spans="1:15" ht="72" customHeight="1" x14ac:dyDescent="0.25">
      <c r="A106" s="1">
        <f t="shared" si="1"/>
        <v>103</v>
      </c>
      <c r="B106" s="1" t="s">
        <v>11</v>
      </c>
      <c r="C106" s="1" t="s">
        <v>127</v>
      </c>
      <c r="D106" s="5" t="s">
        <v>230</v>
      </c>
      <c r="E106" s="1" t="s">
        <v>279</v>
      </c>
      <c r="F106" s="1" t="s">
        <v>280</v>
      </c>
      <c r="G106" s="1" t="s">
        <v>8</v>
      </c>
      <c r="H106" s="1" t="s">
        <v>262</v>
      </c>
      <c r="I106" s="8">
        <v>20000000</v>
      </c>
      <c r="J106" s="19">
        <v>10000000</v>
      </c>
      <c r="K106" s="27">
        <v>43888</v>
      </c>
      <c r="L106" s="7">
        <v>43895</v>
      </c>
      <c r="M106" s="14" t="s">
        <v>23</v>
      </c>
      <c r="N106" s="7" t="s">
        <v>38</v>
      </c>
      <c r="O106" s="29"/>
    </row>
    <row r="107" spans="1:15" ht="72" customHeight="1" x14ac:dyDescent="0.25">
      <c r="A107" s="1">
        <f t="shared" si="1"/>
        <v>104</v>
      </c>
      <c r="B107" s="1" t="s">
        <v>113</v>
      </c>
      <c r="C107" s="1" t="s">
        <v>78</v>
      </c>
      <c r="D107" s="5" t="s">
        <v>230</v>
      </c>
      <c r="E107" s="57" t="s">
        <v>281</v>
      </c>
      <c r="F107" s="1" t="s">
        <v>283</v>
      </c>
      <c r="G107" s="1" t="s">
        <v>8</v>
      </c>
      <c r="H107" s="1" t="s">
        <v>282</v>
      </c>
      <c r="I107" s="8">
        <v>28000000</v>
      </c>
      <c r="J107" s="19">
        <v>14000000</v>
      </c>
      <c r="K107" s="27">
        <v>43893</v>
      </c>
      <c r="L107" s="7">
        <v>43901</v>
      </c>
      <c r="M107" s="14" t="s">
        <v>23</v>
      </c>
      <c r="N107" s="7" t="s">
        <v>16</v>
      </c>
      <c r="O107" s="29"/>
    </row>
    <row r="108" spans="1:15" ht="72" customHeight="1" x14ac:dyDescent="0.25">
      <c r="A108" s="1">
        <f t="shared" si="1"/>
        <v>105</v>
      </c>
      <c r="B108" s="1" t="s">
        <v>113</v>
      </c>
      <c r="C108" s="1" t="s">
        <v>78</v>
      </c>
      <c r="D108" s="5" t="s">
        <v>230</v>
      </c>
      <c r="E108" s="57" t="s">
        <v>281</v>
      </c>
      <c r="F108" s="1" t="s">
        <v>284</v>
      </c>
      <c r="G108" s="1" t="s">
        <v>8</v>
      </c>
      <c r="H108" s="1" t="s">
        <v>282</v>
      </c>
      <c r="I108" s="8">
        <v>250000000</v>
      </c>
      <c r="J108" s="19">
        <v>125000000</v>
      </c>
      <c r="K108" s="27">
        <v>43893</v>
      </c>
      <c r="L108" s="7">
        <v>43901</v>
      </c>
      <c r="M108" s="14" t="s">
        <v>23</v>
      </c>
      <c r="N108" s="7" t="s">
        <v>16</v>
      </c>
      <c r="O108" s="29"/>
    </row>
    <row r="109" spans="1:15" ht="72" customHeight="1" x14ac:dyDescent="0.25">
      <c r="A109" s="1">
        <f t="shared" si="1"/>
        <v>106</v>
      </c>
      <c r="B109" s="1" t="s">
        <v>9</v>
      </c>
      <c r="C109" s="1" t="s">
        <v>106</v>
      </c>
      <c r="D109" s="18" t="s">
        <v>230</v>
      </c>
      <c r="E109" s="5" t="s">
        <v>285</v>
      </c>
      <c r="F109" s="1" t="s">
        <v>286</v>
      </c>
      <c r="G109" s="1" t="s">
        <v>8</v>
      </c>
      <c r="H109" s="1" t="s">
        <v>287</v>
      </c>
      <c r="I109" s="8">
        <v>38500000</v>
      </c>
      <c r="J109" s="26">
        <v>18000000</v>
      </c>
      <c r="K109" s="27">
        <v>43875</v>
      </c>
      <c r="L109" s="7" t="s">
        <v>50</v>
      </c>
      <c r="M109" s="1" t="s">
        <v>150</v>
      </c>
      <c r="N109" s="7" t="s">
        <v>16</v>
      </c>
      <c r="O109" s="29"/>
    </row>
    <row r="110" spans="1:15" ht="72" customHeight="1" x14ac:dyDescent="0.25">
      <c r="A110" s="1">
        <f t="shared" si="1"/>
        <v>107</v>
      </c>
      <c r="B110" s="5" t="s">
        <v>161</v>
      </c>
      <c r="C110" s="1" t="s">
        <v>32</v>
      </c>
      <c r="D110" s="5" t="s">
        <v>230</v>
      </c>
      <c r="E110" s="5" t="s">
        <v>288</v>
      </c>
      <c r="F110" s="1" t="s">
        <v>241</v>
      </c>
      <c r="G110" s="1" t="s">
        <v>46</v>
      </c>
      <c r="H110" s="1" t="s">
        <v>102</v>
      </c>
      <c r="I110" s="8">
        <v>30000000</v>
      </c>
      <c r="J110" s="26">
        <v>14215279</v>
      </c>
      <c r="K110" s="27">
        <v>43867</v>
      </c>
      <c r="L110" s="7">
        <v>43889</v>
      </c>
      <c r="M110" s="14" t="s">
        <v>23</v>
      </c>
      <c r="N110" s="7" t="s">
        <v>16</v>
      </c>
      <c r="O110" s="29"/>
    </row>
    <row r="111" spans="1:15" ht="112.5" customHeight="1" x14ac:dyDescent="0.25">
      <c r="A111" s="1">
        <f t="shared" si="1"/>
        <v>108</v>
      </c>
      <c r="B111" s="5" t="s">
        <v>31</v>
      </c>
      <c r="C111" s="1" t="s">
        <v>39</v>
      </c>
      <c r="D111" s="5" t="s">
        <v>230</v>
      </c>
      <c r="E111" s="5" t="s">
        <v>289</v>
      </c>
      <c r="F111" s="1" t="s">
        <v>290</v>
      </c>
      <c r="G111" s="1" t="s">
        <v>8</v>
      </c>
      <c r="H111" s="1" t="s">
        <v>358</v>
      </c>
      <c r="I111" s="8">
        <v>29500000</v>
      </c>
      <c r="J111" s="26">
        <v>14704100</v>
      </c>
      <c r="K111" s="27">
        <v>43861</v>
      </c>
      <c r="L111" s="7">
        <v>43901</v>
      </c>
      <c r="M111" s="14" t="s">
        <v>23</v>
      </c>
      <c r="N111" s="7" t="s">
        <v>38</v>
      </c>
      <c r="O111" s="29"/>
    </row>
    <row r="112" spans="1:15" ht="72" customHeight="1" x14ac:dyDescent="0.25">
      <c r="A112" s="1">
        <f t="shared" si="1"/>
        <v>109</v>
      </c>
      <c r="B112" s="34" t="s">
        <v>35</v>
      </c>
      <c r="C112" s="32" t="s">
        <v>32</v>
      </c>
      <c r="D112" s="34" t="s">
        <v>230</v>
      </c>
      <c r="E112" s="34" t="s">
        <v>291</v>
      </c>
      <c r="F112" s="32" t="s">
        <v>292</v>
      </c>
      <c r="G112" s="32" t="s">
        <v>8</v>
      </c>
      <c r="H112" s="32" t="s">
        <v>293</v>
      </c>
      <c r="I112" s="35">
        <v>73000000</v>
      </c>
      <c r="J112" s="44">
        <v>36500000</v>
      </c>
      <c r="K112" s="45">
        <v>43887</v>
      </c>
      <c r="L112" s="37">
        <v>43896</v>
      </c>
      <c r="M112" s="38" t="s">
        <v>23</v>
      </c>
      <c r="N112" s="37" t="s">
        <v>217</v>
      </c>
      <c r="O112" s="29"/>
    </row>
    <row r="113" spans="1:15" ht="72" customHeight="1" x14ac:dyDescent="0.25">
      <c r="A113" s="1">
        <f t="shared" si="1"/>
        <v>110</v>
      </c>
      <c r="B113" s="5" t="s">
        <v>35</v>
      </c>
      <c r="C113" s="1" t="s">
        <v>32</v>
      </c>
      <c r="D113" s="5" t="s">
        <v>230</v>
      </c>
      <c r="E113" s="5" t="s">
        <v>294</v>
      </c>
      <c r="F113" s="1" t="s">
        <v>295</v>
      </c>
      <c r="G113" s="1" t="s">
        <v>131</v>
      </c>
      <c r="H113" s="1" t="s">
        <v>296</v>
      </c>
      <c r="I113" s="8">
        <v>233000000</v>
      </c>
      <c r="J113" s="26">
        <v>82000000</v>
      </c>
      <c r="K113" s="27">
        <v>43889</v>
      </c>
      <c r="L113" s="7">
        <v>43902</v>
      </c>
      <c r="M113" s="14" t="s">
        <v>23</v>
      </c>
      <c r="N113" s="7" t="s">
        <v>123</v>
      </c>
      <c r="O113" s="29"/>
    </row>
    <row r="114" spans="1:15" ht="72" customHeight="1" x14ac:dyDescent="0.25">
      <c r="A114" s="1">
        <f t="shared" si="1"/>
        <v>111</v>
      </c>
      <c r="B114" s="5" t="s">
        <v>35</v>
      </c>
      <c r="C114" s="1" t="s">
        <v>39</v>
      </c>
      <c r="D114" s="5" t="s">
        <v>230</v>
      </c>
      <c r="E114" s="5" t="s">
        <v>297</v>
      </c>
      <c r="F114" s="1" t="s">
        <v>298</v>
      </c>
      <c r="G114" s="1" t="s">
        <v>131</v>
      </c>
      <c r="H114" s="1" t="s">
        <v>299</v>
      </c>
      <c r="I114" s="8">
        <v>19810000</v>
      </c>
      <c r="J114" s="26">
        <v>1480500</v>
      </c>
      <c r="K114" s="27">
        <v>43903</v>
      </c>
      <c r="L114" s="7">
        <v>43907</v>
      </c>
      <c r="M114" s="14" t="s">
        <v>23</v>
      </c>
      <c r="N114" s="7" t="s">
        <v>38</v>
      </c>
      <c r="O114" s="29"/>
    </row>
    <row r="115" spans="1:15" ht="72" customHeight="1" x14ac:dyDescent="0.25">
      <c r="A115" s="1">
        <f t="shared" si="1"/>
        <v>112</v>
      </c>
      <c r="B115" s="5" t="s">
        <v>47</v>
      </c>
      <c r="C115" s="1" t="s">
        <v>32</v>
      </c>
      <c r="D115" s="5" t="s">
        <v>230</v>
      </c>
      <c r="E115" s="5" t="s">
        <v>300</v>
      </c>
      <c r="F115" s="1" t="s">
        <v>301</v>
      </c>
      <c r="G115" s="1" t="s">
        <v>131</v>
      </c>
      <c r="H115" s="1" t="s">
        <v>391</v>
      </c>
      <c r="I115" s="8">
        <v>40000000</v>
      </c>
      <c r="J115" s="26">
        <v>20000000</v>
      </c>
      <c r="K115" s="27">
        <v>43900</v>
      </c>
      <c r="L115" s="7" t="s">
        <v>50</v>
      </c>
      <c r="M115" s="1" t="s">
        <v>150</v>
      </c>
      <c r="N115" s="7" t="s">
        <v>123</v>
      </c>
      <c r="O115" s="29"/>
    </row>
    <row r="116" spans="1:15" s="28" customFormat="1" ht="72" customHeight="1" x14ac:dyDescent="0.25">
      <c r="A116" s="1">
        <f t="shared" si="1"/>
        <v>113</v>
      </c>
      <c r="B116" s="5" t="s">
        <v>47</v>
      </c>
      <c r="C116" s="5" t="s">
        <v>39</v>
      </c>
      <c r="D116" s="5" t="s">
        <v>230</v>
      </c>
      <c r="E116" s="5" t="s">
        <v>302</v>
      </c>
      <c r="F116" s="5" t="s">
        <v>303</v>
      </c>
      <c r="G116" s="5" t="s">
        <v>8</v>
      </c>
      <c r="H116" s="5" t="s">
        <v>304</v>
      </c>
      <c r="I116" s="26">
        <v>215000000</v>
      </c>
      <c r="J116" s="26">
        <v>85179200</v>
      </c>
      <c r="K116" s="27">
        <v>43907</v>
      </c>
      <c r="L116" s="27">
        <v>43937</v>
      </c>
      <c r="M116" s="41" t="s">
        <v>23</v>
      </c>
      <c r="N116" s="27" t="s">
        <v>16</v>
      </c>
      <c r="O116" s="43"/>
    </row>
    <row r="117" spans="1:15" s="28" customFormat="1" ht="72" customHeight="1" x14ac:dyDescent="0.25">
      <c r="A117" s="1">
        <f t="shared" si="1"/>
        <v>114</v>
      </c>
      <c r="B117" s="5" t="s">
        <v>47</v>
      </c>
      <c r="C117" s="5" t="s">
        <v>39</v>
      </c>
      <c r="D117" s="5" t="s">
        <v>230</v>
      </c>
      <c r="E117" s="5" t="s">
        <v>302</v>
      </c>
      <c r="F117" s="5" t="s">
        <v>303</v>
      </c>
      <c r="G117" s="5" t="s">
        <v>8</v>
      </c>
      <c r="H117" s="5" t="s">
        <v>304</v>
      </c>
      <c r="I117" s="26">
        <v>210000000</v>
      </c>
      <c r="J117" s="26">
        <v>98287700</v>
      </c>
      <c r="K117" s="27">
        <v>43907</v>
      </c>
      <c r="L117" s="27">
        <v>43937</v>
      </c>
      <c r="M117" s="41" t="s">
        <v>23</v>
      </c>
      <c r="N117" s="27" t="s">
        <v>16</v>
      </c>
      <c r="O117" s="43"/>
    </row>
    <row r="118" spans="1:15" ht="72" customHeight="1" x14ac:dyDescent="0.25">
      <c r="A118" s="1">
        <f t="shared" si="1"/>
        <v>115</v>
      </c>
      <c r="B118" s="1" t="s">
        <v>139</v>
      </c>
      <c r="C118" s="5" t="s">
        <v>39</v>
      </c>
      <c r="D118" s="1" t="s">
        <v>230</v>
      </c>
      <c r="E118" s="5" t="s">
        <v>305</v>
      </c>
      <c r="F118" s="5" t="s">
        <v>306</v>
      </c>
      <c r="G118" s="1" t="s">
        <v>131</v>
      </c>
      <c r="H118" s="1" t="s">
        <v>391</v>
      </c>
      <c r="I118" s="8">
        <v>120000000</v>
      </c>
      <c r="J118" s="26">
        <v>48488000</v>
      </c>
      <c r="K118" s="27">
        <v>43892</v>
      </c>
      <c r="L118" s="7">
        <v>43902</v>
      </c>
      <c r="M118" s="14" t="s">
        <v>23</v>
      </c>
      <c r="N118" s="1" t="s">
        <v>217</v>
      </c>
      <c r="O118" s="29"/>
    </row>
    <row r="119" spans="1:15" ht="72" customHeight="1" x14ac:dyDescent="0.25">
      <c r="A119" s="1">
        <f t="shared" si="1"/>
        <v>116</v>
      </c>
      <c r="B119" s="1" t="s">
        <v>81</v>
      </c>
      <c r="C119" s="5" t="s">
        <v>127</v>
      </c>
      <c r="D119" s="1" t="s">
        <v>230</v>
      </c>
      <c r="E119" s="5" t="s">
        <v>308</v>
      </c>
      <c r="F119" s="58" t="s">
        <v>307</v>
      </c>
      <c r="G119" s="1" t="s">
        <v>8</v>
      </c>
      <c r="H119" s="1" t="s">
        <v>309</v>
      </c>
      <c r="I119" s="8">
        <v>150000000</v>
      </c>
      <c r="J119" s="26">
        <v>48773104</v>
      </c>
      <c r="K119" s="27">
        <v>43910</v>
      </c>
      <c r="L119" s="7">
        <v>43927</v>
      </c>
      <c r="M119" s="14" t="s">
        <v>23</v>
      </c>
      <c r="N119" s="1" t="s">
        <v>16</v>
      </c>
      <c r="O119" s="29"/>
    </row>
    <row r="120" spans="1:15" ht="72" customHeight="1" x14ac:dyDescent="0.25">
      <c r="A120" s="1">
        <f t="shared" si="1"/>
        <v>117</v>
      </c>
      <c r="B120" s="1" t="s">
        <v>86</v>
      </c>
      <c r="C120" s="5" t="s">
        <v>106</v>
      </c>
      <c r="D120" s="1" t="s">
        <v>230</v>
      </c>
      <c r="E120" s="5" t="s">
        <v>310</v>
      </c>
      <c r="F120" s="58" t="s">
        <v>311</v>
      </c>
      <c r="G120" s="1" t="s">
        <v>8</v>
      </c>
      <c r="H120" s="1" t="s">
        <v>92</v>
      </c>
      <c r="I120" s="8">
        <v>20000000</v>
      </c>
      <c r="J120" s="26">
        <v>10000000</v>
      </c>
      <c r="K120" s="27">
        <v>43909</v>
      </c>
      <c r="L120" s="7">
        <v>43937</v>
      </c>
      <c r="M120" s="14" t="s">
        <v>23</v>
      </c>
      <c r="N120" s="1" t="s">
        <v>38</v>
      </c>
      <c r="O120" s="29"/>
    </row>
    <row r="121" spans="1:15" ht="72" customHeight="1" x14ac:dyDescent="0.25">
      <c r="A121" s="1">
        <f t="shared" si="1"/>
        <v>118</v>
      </c>
      <c r="B121" s="1" t="s">
        <v>40</v>
      </c>
      <c r="C121" s="5" t="s">
        <v>106</v>
      </c>
      <c r="D121" s="1" t="s">
        <v>230</v>
      </c>
      <c r="E121" s="5" t="s">
        <v>312</v>
      </c>
      <c r="F121" s="58" t="s">
        <v>313</v>
      </c>
      <c r="G121" s="1" t="s">
        <v>46</v>
      </c>
      <c r="H121" s="1" t="s">
        <v>102</v>
      </c>
      <c r="I121" s="8">
        <v>300000000</v>
      </c>
      <c r="J121" s="26">
        <v>138750000</v>
      </c>
      <c r="K121" s="27">
        <v>43882</v>
      </c>
      <c r="L121" s="7">
        <v>43917</v>
      </c>
      <c r="M121" s="14" t="s">
        <v>23</v>
      </c>
      <c r="N121" s="1" t="s">
        <v>16</v>
      </c>
      <c r="O121" s="29"/>
    </row>
    <row r="122" spans="1:15" ht="72" customHeight="1" x14ac:dyDescent="0.25">
      <c r="A122" s="1">
        <f t="shared" si="1"/>
        <v>119</v>
      </c>
      <c r="B122" s="1" t="s">
        <v>31</v>
      </c>
      <c r="C122" s="5" t="s">
        <v>58</v>
      </c>
      <c r="D122" s="1" t="s">
        <v>230</v>
      </c>
      <c r="E122" s="5" t="s">
        <v>314</v>
      </c>
      <c r="F122" s="58" t="s">
        <v>198</v>
      </c>
      <c r="G122" s="1" t="s">
        <v>8</v>
      </c>
      <c r="H122" s="1" t="s">
        <v>262</v>
      </c>
      <c r="I122" s="8">
        <v>400000000</v>
      </c>
      <c r="J122" s="26">
        <v>114000000</v>
      </c>
      <c r="K122" s="27">
        <v>43924</v>
      </c>
      <c r="L122" s="7" t="s">
        <v>50</v>
      </c>
      <c r="M122" s="1" t="s">
        <v>150</v>
      </c>
      <c r="N122" s="1" t="s">
        <v>16</v>
      </c>
      <c r="O122" s="29"/>
    </row>
    <row r="123" spans="1:15" ht="72" customHeight="1" x14ac:dyDescent="0.25">
      <c r="A123" s="1">
        <f t="shared" si="1"/>
        <v>120</v>
      </c>
      <c r="B123" s="1" t="s">
        <v>81</v>
      </c>
      <c r="C123" s="5" t="s">
        <v>32</v>
      </c>
      <c r="D123" s="1" t="s">
        <v>230</v>
      </c>
      <c r="E123" s="5" t="s">
        <v>315</v>
      </c>
      <c r="F123" s="58" t="s">
        <v>316</v>
      </c>
      <c r="G123" s="1" t="s">
        <v>8</v>
      </c>
      <c r="H123" s="1" t="s">
        <v>262</v>
      </c>
      <c r="I123" s="8">
        <v>160000000</v>
      </c>
      <c r="J123" s="26">
        <v>78661424</v>
      </c>
      <c r="K123" s="27">
        <v>43931</v>
      </c>
      <c r="L123" s="7" t="s">
        <v>50</v>
      </c>
      <c r="M123" s="1" t="s">
        <v>150</v>
      </c>
      <c r="N123" s="1" t="s">
        <v>123</v>
      </c>
      <c r="O123" s="29"/>
    </row>
    <row r="124" spans="1:15" ht="72" customHeight="1" x14ac:dyDescent="0.25">
      <c r="A124" s="1">
        <f t="shared" si="1"/>
        <v>121</v>
      </c>
      <c r="B124" s="1" t="s">
        <v>81</v>
      </c>
      <c r="C124" s="5" t="s">
        <v>32</v>
      </c>
      <c r="D124" s="1" t="s">
        <v>230</v>
      </c>
      <c r="E124" s="5" t="s">
        <v>315</v>
      </c>
      <c r="F124" s="58" t="s">
        <v>317</v>
      </c>
      <c r="G124" s="1" t="s">
        <v>8</v>
      </c>
      <c r="H124" s="1" t="s">
        <v>262</v>
      </c>
      <c r="I124" s="8">
        <v>200000000</v>
      </c>
      <c r="J124" s="26">
        <v>96478176</v>
      </c>
      <c r="K124" s="27">
        <v>43931</v>
      </c>
      <c r="L124" s="7" t="s">
        <v>50</v>
      </c>
      <c r="M124" s="1" t="s">
        <v>150</v>
      </c>
      <c r="N124" s="1" t="s">
        <v>123</v>
      </c>
      <c r="O124" s="29"/>
    </row>
    <row r="125" spans="1:15" ht="72" customHeight="1" x14ac:dyDescent="0.25">
      <c r="A125" s="1">
        <f t="shared" si="1"/>
        <v>122</v>
      </c>
      <c r="B125" s="1" t="s">
        <v>86</v>
      </c>
      <c r="C125" s="5" t="s">
        <v>32</v>
      </c>
      <c r="D125" s="1" t="s">
        <v>230</v>
      </c>
      <c r="E125" s="5" t="s">
        <v>318</v>
      </c>
      <c r="F125" s="58" t="s">
        <v>319</v>
      </c>
      <c r="G125" s="1" t="s">
        <v>131</v>
      </c>
      <c r="H125" s="1" t="s">
        <v>390</v>
      </c>
      <c r="I125" s="8">
        <v>10000000</v>
      </c>
      <c r="J125" s="26">
        <v>4260000</v>
      </c>
      <c r="K125" s="27">
        <v>43922</v>
      </c>
      <c r="L125" s="7" t="s">
        <v>50</v>
      </c>
      <c r="M125" s="1" t="s">
        <v>150</v>
      </c>
      <c r="N125" s="1" t="s">
        <v>16</v>
      </c>
      <c r="O125" s="29"/>
    </row>
    <row r="126" spans="1:15" ht="72" customHeight="1" x14ac:dyDescent="0.25">
      <c r="A126" s="1">
        <f t="shared" si="1"/>
        <v>123</v>
      </c>
      <c r="B126" s="1" t="s">
        <v>47</v>
      </c>
      <c r="C126" s="5" t="s">
        <v>204</v>
      </c>
      <c r="D126" s="1" t="s">
        <v>230</v>
      </c>
      <c r="E126" s="5" t="s">
        <v>320</v>
      </c>
      <c r="F126" s="58" t="s">
        <v>321</v>
      </c>
      <c r="G126" s="1" t="s">
        <v>8</v>
      </c>
      <c r="H126" s="1" t="s">
        <v>322</v>
      </c>
      <c r="I126" s="8">
        <v>220000000</v>
      </c>
      <c r="J126" s="26">
        <v>67000000</v>
      </c>
      <c r="K126" s="27">
        <v>43931</v>
      </c>
      <c r="L126" s="7">
        <v>43942</v>
      </c>
      <c r="M126" s="14" t="s">
        <v>23</v>
      </c>
      <c r="N126" s="1" t="s">
        <v>16</v>
      </c>
      <c r="O126" s="29"/>
    </row>
    <row r="127" spans="1:15" ht="72" customHeight="1" x14ac:dyDescent="0.25">
      <c r="A127" s="1">
        <f t="shared" si="1"/>
        <v>124</v>
      </c>
      <c r="B127" s="1" t="s">
        <v>161</v>
      </c>
      <c r="C127" s="5" t="s">
        <v>106</v>
      </c>
      <c r="D127" s="1" t="s">
        <v>230</v>
      </c>
      <c r="E127" s="5" t="s">
        <v>323</v>
      </c>
      <c r="F127" s="58" t="s">
        <v>324</v>
      </c>
      <c r="G127" s="1" t="s">
        <v>8</v>
      </c>
      <c r="H127" s="1" t="s">
        <v>325</v>
      </c>
      <c r="I127" s="8">
        <v>110000000</v>
      </c>
      <c r="J127" s="26">
        <v>1500000</v>
      </c>
      <c r="K127" s="27">
        <v>43948</v>
      </c>
      <c r="L127" s="7">
        <v>43977</v>
      </c>
      <c r="M127" s="14" t="s">
        <v>23</v>
      </c>
      <c r="N127" s="1" t="s">
        <v>16</v>
      </c>
      <c r="O127" s="29"/>
    </row>
    <row r="128" spans="1:15" ht="72" customHeight="1" x14ac:dyDescent="0.25">
      <c r="A128" s="1">
        <f t="shared" si="1"/>
        <v>125</v>
      </c>
      <c r="B128" s="1" t="s">
        <v>51</v>
      </c>
      <c r="C128" s="5" t="s">
        <v>204</v>
      </c>
      <c r="D128" s="1" t="s">
        <v>230</v>
      </c>
      <c r="E128" s="5" t="s">
        <v>326</v>
      </c>
      <c r="F128" s="58" t="s">
        <v>327</v>
      </c>
      <c r="G128" s="1" t="s">
        <v>8</v>
      </c>
      <c r="H128" s="1" t="s">
        <v>15</v>
      </c>
      <c r="I128" s="8">
        <v>60000000</v>
      </c>
      <c r="J128" s="26">
        <v>25000000</v>
      </c>
      <c r="K128" s="27">
        <v>43955</v>
      </c>
      <c r="L128" s="7">
        <v>43972</v>
      </c>
      <c r="M128" s="14" t="s">
        <v>23</v>
      </c>
      <c r="N128" s="1" t="s">
        <v>16</v>
      </c>
      <c r="O128" s="29"/>
    </row>
    <row r="129" spans="1:15" ht="72" customHeight="1" x14ac:dyDescent="0.25">
      <c r="A129" s="1">
        <f t="shared" si="1"/>
        <v>126</v>
      </c>
      <c r="B129" s="1" t="s">
        <v>51</v>
      </c>
      <c r="C129" s="5" t="s">
        <v>204</v>
      </c>
      <c r="D129" s="1" t="s">
        <v>230</v>
      </c>
      <c r="E129" s="5" t="s">
        <v>326</v>
      </c>
      <c r="F129" s="58" t="s">
        <v>327</v>
      </c>
      <c r="G129" s="1" t="s">
        <v>8</v>
      </c>
      <c r="H129" s="1" t="s">
        <v>15</v>
      </c>
      <c r="I129" s="8">
        <v>60000000</v>
      </c>
      <c r="J129" s="26">
        <v>30000000</v>
      </c>
      <c r="K129" s="27">
        <v>43956</v>
      </c>
      <c r="L129" s="7">
        <v>43972</v>
      </c>
      <c r="M129" s="14" t="s">
        <v>23</v>
      </c>
      <c r="N129" s="1" t="s">
        <v>16</v>
      </c>
      <c r="O129" s="29"/>
    </row>
    <row r="130" spans="1:15" ht="72" customHeight="1" x14ac:dyDescent="0.25">
      <c r="A130" s="1">
        <f t="shared" si="1"/>
        <v>127</v>
      </c>
      <c r="B130" s="1" t="s">
        <v>77</v>
      </c>
      <c r="C130" s="5" t="s">
        <v>28</v>
      </c>
      <c r="D130" s="1" t="s">
        <v>230</v>
      </c>
      <c r="E130" s="5" t="s">
        <v>328</v>
      </c>
      <c r="F130" s="58" t="s">
        <v>329</v>
      </c>
      <c r="G130" s="1" t="s">
        <v>8</v>
      </c>
      <c r="H130" s="1" t="s">
        <v>330</v>
      </c>
      <c r="I130" s="8">
        <v>1400000000</v>
      </c>
      <c r="J130" s="26">
        <v>644251969.79999995</v>
      </c>
      <c r="K130" s="27">
        <v>43935</v>
      </c>
      <c r="L130" s="7" t="s">
        <v>50</v>
      </c>
      <c r="M130" s="1" t="s">
        <v>150</v>
      </c>
      <c r="N130" s="1" t="s">
        <v>205</v>
      </c>
      <c r="O130" s="29"/>
    </row>
    <row r="131" spans="1:15" ht="72" customHeight="1" x14ac:dyDescent="0.25">
      <c r="A131" s="1">
        <f t="shared" si="1"/>
        <v>128</v>
      </c>
      <c r="B131" s="1" t="s">
        <v>77</v>
      </c>
      <c r="C131" s="5" t="s">
        <v>127</v>
      </c>
      <c r="D131" s="1" t="s">
        <v>230</v>
      </c>
      <c r="E131" s="5" t="s">
        <v>331</v>
      </c>
      <c r="F131" s="58" t="s">
        <v>332</v>
      </c>
      <c r="G131" s="1" t="s">
        <v>8</v>
      </c>
      <c r="H131" s="1" t="s">
        <v>262</v>
      </c>
      <c r="I131" s="8">
        <v>40000000</v>
      </c>
      <c r="J131" s="26">
        <v>14000000</v>
      </c>
      <c r="K131" s="27">
        <v>43957</v>
      </c>
      <c r="L131" s="7">
        <v>43972</v>
      </c>
      <c r="M131" s="14" t="s">
        <v>23</v>
      </c>
      <c r="N131" s="1" t="s">
        <v>16</v>
      </c>
      <c r="O131" s="29"/>
    </row>
    <row r="132" spans="1:15" ht="72" customHeight="1" x14ac:dyDescent="0.25">
      <c r="A132" s="1">
        <f t="shared" si="1"/>
        <v>129</v>
      </c>
      <c r="B132" s="1" t="s">
        <v>65</v>
      </c>
      <c r="C132" s="5" t="s">
        <v>32</v>
      </c>
      <c r="D132" s="1" t="s">
        <v>230</v>
      </c>
      <c r="E132" s="5" t="s">
        <v>333</v>
      </c>
      <c r="F132" s="58" t="s">
        <v>241</v>
      </c>
      <c r="G132" s="1" t="s">
        <v>46</v>
      </c>
      <c r="H132" s="1" t="s">
        <v>102</v>
      </c>
      <c r="I132" s="8">
        <v>45220000</v>
      </c>
      <c r="J132" s="26">
        <v>7000000</v>
      </c>
      <c r="K132" s="27">
        <v>43874</v>
      </c>
      <c r="L132" s="7">
        <v>43927</v>
      </c>
      <c r="M132" s="14" t="s">
        <v>23</v>
      </c>
      <c r="N132" s="1" t="s">
        <v>16</v>
      </c>
      <c r="O132" s="29"/>
    </row>
    <row r="133" spans="1:15" ht="72" customHeight="1" x14ac:dyDescent="0.25">
      <c r="A133" s="1">
        <f t="shared" si="1"/>
        <v>130</v>
      </c>
      <c r="B133" s="1" t="s">
        <v>139</v>
      </c>
      <c r="C133" s="5" t="s">
        <v>39</v>
      </c>
      <c r="D133" s="1" t="s">
        <v>230</v>
      </c>
      <c r="E133" s="58" t="s">
        <v>334</v>
      </c>
      <c r="F133" s="1" t="s">
        <v>336</v>
      </c>
      <c r="G133" s="1" t="s">
        <v>8</v>
      </c>
      <c r="H133" s="1" t="s">
        <v>335</v>
      </c>
      <c r="I133" s="8">
        <v>25000000</v>
      </c>
      <c r="J133" s="26">
        <v>9082700</v>
      </c>
      <c r="K133" s="27">
        <v>43920</v>
      </c>
      <c r="L133" s="7">
        <v>43962</v>
      </c>
      <c r="M133" s="14" t="s">
        <v>23</v>
      </c>
      <c r="N133" s="1" t="s">
        <v>38</v>
      </c>
      <c r="O133" s="29"/>
    </row>
    <row r="134" spans="1:15" ht="72" customHeight="1" x14ac:dyDescent="0.25">
      <c r="A134" s="1">
        <f t="shared" ref="A134:A153" si="2">A133+1</f>
        <v>131</v>
      </c>
      <c r="B134" s="1" t="s">
        <v>77</v>
      </c>
      <c r="C134" s="5" t="s">
        <v>32</v>
      </c>
      <c r="D134" s="1" t="s">
        <v>230</v>
      </c>
      <c r="E134" s="58" t="s">
        <v>337</v>
      </c>
      <c r="F134" s="1" t="s">
        <v>338</v>
      </c>
      <c r="G134" s="1" t="s">
        <v>8</v>
      </c>
      <c r="H134" s="1" t="s">
        <v>341</v>
      </c>
      <c r="I134" s="8">
        <v>160450000</v>
      </c>
      <c r="J134" s="26">
        <v>80093197</v>
      </c>
      <c r="K134" s="27">
        <v>43956</v>
      </c>
      <c r="L134" s="7">
        <v>43976</v>
      </c>
      <c r="M134" s="14" t="s">
        <v>23</v>
      </c>
      <c r="N134" s="1" t="s">
        <v>16</v>
      </c>
      <c r="O134" s="29"/>
    </row>
    <row r="135" spans="1:15" ht="72" customHeight="1" x14ac:dyDescent="0.25">
      <c r="A135" s="1">
        <f t="shared" si="2"/>
        <v>132</v>
      </c>
      <c r="B135" s="1" t="s">
        <v>77</v>
      </c>
      <c r="C135" s="5" t="s">
        <v>32</v>
      </c>
      <c r="D135" s="1" t="s">
        <v>230</v>
      </c>
      <c r="E135" s="58" t="s">
        <v>337</v>
      </c>
      <c r="F135" s="1" t="s">
        <v>339</v>
      </c>
      <c r="G135" s="1" t="s">
        <v>46</v>
      </c>
      <c r="H135" s="1" t="s">
        <v>342</v>
      </c>
      <c r="I135" s="8">
        <v>31960000</v>
      </c>
      <c r="J135" s="26">
        <v>15953746</v>
      </c>
      <c r="K135" s="27">
        <v>43956</v>
      </c>
      <c r="L135" s="7">
        <v>43976</v>
      </c>
      <c r="M135" s="14" t="s">
        <v>23</v>
      </c>
      <c r="N135" s="1" t="s">
        <v>16</v>
      </c>
      <c r="O135" s="29"/>
    </row>
    <row r="136" spans="1:15" ht="72" customHeight="1" x14ac:dyDescent="0.25">
      <c r="A136" s="1">
        <f t="shared" si="2"/>
        <v>133</v>
      </c>
      <c r="B136" s="1" t="s">
        <v>77</v>
      </c>
      <c r="C136" s="5" t="s">
        <v>32</v>
      </c>
      <c r="D136" s="1" t="s">
        <v>230</v>
      </c>
      <c r="E136" s="58" t="s">
        <v>337</v>
      </c>
      <c r="F136" s="1" t="s">
        <v>340</v>
      </c>
      <c r="G136" s="1" t="s">
        <v>8</v>
      </c>
      <c r="H136" s="1" t="s">
        <v>343</v>
      </c>
      <c r="I136" s="8">
        <v>2400000</v>
      </c>
      <c r="J136" s="26">
        <v>1198029</v>
      </c>
      <c r="K136" s="27">
        <v>43956</v>
      </c>
      <c r="L136" s="7">
        <v>43976</v>
      </c>
      <c r="M136" s="14" t="s">
        <v>23</v>
      </c>
      <c r="N136" s="1" t="s">
        <v>16</v>
      </c>
      <c r="O136" s="29"/>
    </row>
    <row r="137" spans="1:15" ht="72" customHeight="1" x14ac:dyDescent="0.25">
      <c r="A137" s="1">
        <f t="shared" si="2"/>
        <v>134</v>
      </c>
      <c r="B137" s="1" t="s">
        <v>31</v>
      </c>
      <c r="C137" s="5" t="s">
        <v>78</v>
      </c>
      <c r="D137" s="1" t="s">
        <v>230</v>
      </c>
      <c r="E137" s="58" t="s">
        <v>344</v>
      </c>
      <c r="F137" s="1" t="s">
        <v>345</v>
      </c>
      <c r="G137" s="1" t="s">
        <v>347</v>
      </c>
      <c r="H137" s="1" t="s">
        <v>348</v>
      </c>
      <c r="I137" s="8">
        <v>400000000</v>
      </c>
      <c r="J137" s="26">
        <v>200000000</v>
      </c>
      <c r="K137" s="27">
        <v>43964</v>
      </c>
      <c r="L137" s="7">
        <v>43966</v>
      </c>
      <c r="M137" s="14" t="s">
        <v>23</v>
      </c>
      <c r="N137" s="1" t="s">
        <v>38</v>
      </c>
      <c r="O137" s="29"/>
    </row>
    <row r="138" spans="1:15" ht="72" customHeight="1" x14ac:dyDescent="0.25">
      <c r="A138" s="1">
        <f t="shared" si="2"/>
        <v>135</v>
      </c>
      <c r="B138" s="1" t="s">
        <v>31</v>
      </c>
      <c r="C138" s="5" t="s">
        <v>78</v>
      </c>
      <c r="D138" s="1" t="s">
        <v>230</v>
      </c>
      <c r="E138" s="58" t="s">
        <v>344</v>
      </c>
      <c r="F138" s="1" t="s">
        <v>346</v>
      </c>
      <c r="G138" s="1" t="s">
        <v>347</v>
      </c>
      <c r="H138" s="1" t="s">
        <v>348</v>
      </c>
      <c r="I138" s="8">
        <v>100000000</v>
      </c>
      <c r="J138" s="26">
        <v>50000000</v>
      </c>
      <c r="K138" s="27">
        <v>43964</v>
      </c>
      <c r="L138" s="7" t="s">
        <v>50</v>
      </c>
      <c r="M138" s="1" t="s">
        <v>150</v>
      </c>
      <c r="N138" s="1" t="s">
        <v>38</v>
      </c>
      <c r="O138" s="29"/>
    </row>
    <row r="139" spans="1:15" ht="72" customHeight="1" x14ac:dyDescent="0.25">
      <c r="A139" s="1">
        <f t="shared" si="2"/>
        <v>136</v>
      </c>
      <c r="B139" s="1" t="s">
        <v>81</v>
      </c>
      <c r="C139" s="5" t="s">
        <v>39</v>
      </c>
      <c r="D139" s="1" t="s">
        <v>230</v>
      </c>
      <c r="E139" s="58" t="s">
        <v>359</v>
      </c>
      <c r="F139" s="1" t="s">
        <v>360</v>
      </c>
      <c r="G139" s="1" t="s">
        <v>8</v>
      </c>
      <c r="H139" s="1" t="s">
        <v>15</v>
      </c>
      <c r="I139" s="8">
        <v>31000000</v>
      </c>
      <c r="J139" s="26">
        <v>13157554</v>
      </c>
      <c r="K139" s="27">
        <v>43957</v>
      </c>
      <c r="L139" s="7">
        <v>43992</v>
      </c>
      <c r="M139" s="14" t="s">
        <v>23</v>
      </c>
      <c r="N139" s="1" t="s">
        <v>16</v>
      </c>
      <c r="O139" s="29"/>
    </row>
    <row r="140" spans="1:15" ht="72" customHeight="1" x14ac:dyDescent="0.25">
      <c r="A140" s="1">
        <f t="shared" si="2"/>
        <v>137</v>
      </c>
      <c r="B140" s="1" t="s">
        <v>113</v>
      </c>
      <c r="C140" s="5" t="s">
        <v>39</v>
      </c>
      <c r="D140" s="1" t="s">
        <v>230</v>
      </c>
      <c r="E140" s="58" t="s">
        <v>361</v>
      </c>
      <c r="F140" s="1" t="s">
        <v>362</v>
      </c>
      <c r="G140" s="1" t="s">
        <v>8</v>
      </c>
      <c r="H140" s="1" t="s">
        <v>262</v>
      </c>
      <c r="I140" s="8">
        <v>350000000</v>
      </c>
      <c r="J140" s="26">
        <v>175000000</v>
      </c>
      <c r="K140" s="27">
        <v>43966</v>
      </c>
      <c r="L140" s="7">
        <v>43971</v>
      </c>
      <c r="M140" s="14" t="s">
        <v>23</v>
      </c>
      <c r="N140" s="1" t="s">
        <v>16</v>
      </c>
      <c r="O140" s="29"/>
    </row>
    <row r="141" spans="1:15" ht="42.75" x14ac:dyDescent="0.25">
      <c r="A141" s="1">
        <f t="shared" si="2"/>
        <v>138</v>
      </c>
      <c r="B141" s="1" t="s">
        <v>11</v>
      </c>
      <c r="C141" s="1" t="s">
        <v>28</v>
      </c>
      <c r="D141" s="18" t="s">
        <v>230</v>
      </c>
      <c r="E141" s="5" t="s">
        <v>363</v>
      </c>
      <c r="F141" s="1" t="s">
        <v>364</v>
      </c>
      <c r="G141" s="1" t="s">
        <v>8</v>
      </c>
      <c r="H141" s="1" t="s">
        <v>84</v>
      </c>
      <c r="I141" s="8">
        <v>80000000</v>
      </c>
      <c r="J141" s="26">
        <v>31000529</v>
      </c>
      <c r="K141" s="7">
        <v>43920</v>
      </c>
      <c r="L141" s="1"/>
      <c r="M141" s="1" t="s">
        <v>150</v>
      </c>
      <c r="N141" s="1" t="s">
        <v>16</v>
      </c>
      <c r="O141" s="29"/>
    </row>
    <row r="142" spans="1:15" ht="57" x14ac:dyDescent="0.25">
      <c r="A142" s="1">
        <f t="shared" si="2"/>
        <v>139</v>
      </c>
      <c r="B142" s="1" t="s">
        <v>9</v>
      </c>
      <c r="C142" s="1" t="s">
        <v>32</v>
      </c>
      <c r="D142" s="18" t="s">
        <v>230</v>
      </c>
      <c r="E142" s="5" t="s">
        <v>365</v>
      </c>
      <c r="F142" s="1" t="s">
        <v>366</v>
      </c>
      <c r="G142" s="1" t="s">
        <v>8</v>
      </c>
      <c r="H142" s="1" t="s">
        <v>367</v>
      </c>
      <c r="I142" s="8">
        <v>10700000</v>
      </c>
      <c r="J142" s="26">
        <v>5350000</v>
      </c>
      <c r="K142" s="7">
        <v>43970</v>
      </c>
      <c r="L142" s="7">
        <v>43973</v>
      </c>
      <c r="M142" s="14" t="s">
        <v>23</v>
      </c>
      <c r="N142" s="1" t="s">
        <v>16</v>
      </c>
      <c r="O142" s="29"/>
    </row>
    <row r="143" spans="1:15" ht="42.75" x14ac:dyDescent="0.25">
      <c r="A143" s="1">
        <f t="shared" si="2"/>
        <v>140</v>
      </c>
      <c r="B143" s="1" t="s">
        <v>208</v>
      </c>
      <c r="C143" s="1" t="s">
        <v>28</v>
      </c>
      <c r="D143" s="18" t="s">
        <v>230</v>
      </c>
      <c r="E143" s="5" t="s">
        <v>368</v>
      </c>
      <c r="F143" s="1" t="s">
        <v>369</v>
      </c>
      <c r="G143" s="1" t="s">
        <v>8</v>
      </c>
      <c r="H143" s="1" t="s">
        <v>371</v>
      </c>
      <c r="I143" s="8">
        <v>163000000</v>
      </c>
      <c r="J143" s="26">
        <v>42351685</v>
      </c>
      <c r="K143" s="7">
        <v>43965</v>
      </c>
      <c r="L143" s="7">
        <v>43987</v>
      </c>
      <c r="M143" s="14" t="s">
        <v>23</v>
      </c>
      <c r="N143" s="1" t="s">
        <v>123</v>
      </c>
      <c r="O143" s="29"/>
    </row>
    <row r="144" spans="1:15" ht="42.75" x14ac:dyDescent="0.25">
      <c r="A144" s="1">
        <f t="shared" si="2"/>
        <v>141</v>
      </c>
      <c r="B144" s="1" t="s">
        <v>208</v>
      </c>
      <c r="C144" s="1" t="s">
        <v>39</v>
      </c>
      <c r="D144" s="18" t="s">
        <v>230</v>
      </c>
      <c r="E144" s="5" t="s">
        <v>370</v>
      </c>
      <c r="F144" s="1" t="s">
        <v>14</v>
      </c>
      <c r="G144" s="1" t="s">
        <v>8</v>
      </c>
      <c r="H144" s="1" t="s">
        <v>15</v>
      </c>
      <c r="I144" s="8">
        <v>200000000</v>
      </c>
      <c r="J144" s="26">
        <v>93000000</v>
      </c>
      <c r="K144" s="7">
        <v>43966</v>
      </c>
      <c r="L144" s="7">
        <v>43973</v>
      </c>
      <c r="M144" s="14" t="s">
        <v>23</v>
      </c>
      <c r="N144" s="1" t="s">
        <v>16</v>
      </c>
      <c r="O144" s="29"/>
    </row>
    <row r="145" spans="1:15" ht="28.5" x14ac:dyDescent="0.25">
      <c r="A145" s="1">
        <f t="shared" si="2"/>
        <v>142</v>
      </c>
      <c r="B145" s="1" t="s">
        <v>31</v>
      </c>
      <c r="C145" s="1" t="s">
        <v>32</v>
      </c>
      <c r="D145" s="18" t="s">
        <v>230</v>
      </c>
      <c r="E145" s="5" t="s">
        <v>372</v>
      </c>
      <c r="F145" s="1" t="s">
        <v>101</v>
      </c>
      <c r="G145" s="1" t="s">
        <v>46</v>
      </c>
      <c r="H145" s="1" t="s">
        <v>102</v>
      </c>
      <c r="I145" s="8">
        <v>57800000</v>
      </c>
      <c r="J145" s="26">
        <v>27500000</v>
      </c>
      <c r="K145" s="7">
        <v>43973</v>
      </c>
      <c r="L145" s="7">
        <v>43976</v>
      </c>
      <c r="M145" s="14" t="s">
        <v>23</v>
      </c>
      <c r="N145" s="1" t="s">
        <v>16</v>
      </c>
      <c r="O145" s="29"/>
    </row>
    <row r="146" spans="1:15" ht="42.75" x14ac:dyDescent="0.25">
      <c r="A146" s="1">
        <f t="shared" si="2"/>
        <v>143</v>
      </c>
      <c r="B146" s="1" t="s">
        <v>35</v>
      </c>
      <c r="C146" s="1" t="s">
        <v>106</v>
      </c>
      <c r="D146" s="18" t="s">
        <v>230</v>
      </c>
      <c r="E146" s="5" t="s">
        <v>373</v>
      </c>
      <c r="F146" s="1" t="s">
        <v>374</v>
      </c>
      <c r="G146" s="1" t="s">
        <v>8</v>
      </c>
      <c r="H146" s="1" t="s">
        <v>15</v>
      </c>
      <c r="I146" s="8">
        <v>160000000</v>
      </c>
      <c r="J146" s="26">
        <v>80000000</v>
      </c>
      <c r="K146" s="7">
        <v>43964</v>
      </c>
      <c r="L146" s="7">
        <v>43968</v>
      </c>
      <c r="M146" s="14" t="s">
        <v>23</v>
      </c>
      <c r="N146" s="1" t="s">
        <v>16</v>
      </c>
      <c r="O146" s="29"/>
    </row>
    <row r="147" spans="1:15" ht="128.25" x14ac:dyDescent="0.25">
      <c r="A147" s="1">
        <f t="shared" si="2"/>
        <v>144</v>
      </c>
      <c r="B147" s="1" t="s">
        <v>77</v>
      </c>
      <c r="C147" s="1" t="s">
        <v>32</v>
      </c>
      <c r="D147" s="18" t="s">
        <v>230</v>
      </c>
      <c r="E147" s="5" t="s">
        <v>375</v>
      </c>
      <c r="F147" s="1" t="s">
        <v>376</v>
      </c>
      <c r="G147" s="1" t="s">
        <v>8</v>
      </c>
      <c r="H147" s="1" t="s">
        <v>377</v>
      </c>
      <c r="I147" s="26">
        <v>218768000</v>
      </c>
      <c r="J147" s="26">
        <v>109204291</v>
      </c>
      <c r="K147" s="7">
        <v>43966</v>
      </c>
      <c r="L147" s="7">
        <v>43976</v>
      </c>
      <c r="M147" s="14" t="s">
        <v>23</v>
      </c>
      <c r="N147" s="1" t="s">
        <v>38</v>
      </c>
      <c r="O147" s="29"/>
    </row>
    <row r="148" spans="1:15" ht="71.25" x14ac:dyDescent="0.25">
      <c r="A148" s="1">
        <f t="shared" si="2"/>
        <v>145</v>
      </c>
      <c r="B148" s="1" t="s">
        <v>139</v>
      </c>
      <c r="C148" s="1" t="s">
        <v>127</v>
      </c>
      <c r="D148" s="18" t="s">
        <v>230</v>
      </c>
      <c r="E148" s="5" t="s">
        <v>378</v>
      </c>
      <c r="F148" s="1" t="s">
        <v>379</v>
      </c>
      <c r="G148" s="1" t="s">
        <v>141</v>
      </c>
      <c r="H148" s="1" t="s">
        <v>380</v>
      </c>
      <c r="I148" s="26">
        <v>28000000</v>
      </c>
      <c r="J148" s="26">
        <v>6000000</v>
      </c>
      <c r="K148" s="27">
        <v>43927</v>
      </c>
      <c r="L148" s="7">
        <v>43973</v>
      </c>
      <c r="M148" s="14" t="s">
        <v>23</v>
      </c>
      <c r="N148" s="1" t="s">
        <v>38</v>
      </c>
      <c r="O148" s="29"/>
    </row>
    <row r="149" spans="1:15" ht="113.25" customHeight="1" x14ac:dyDescent="0.25">
      <c r="A149" s="1">
        <f t="shared" si="2"/>
        <v>146</v>
      </c>
      <c r="B149" s="1" t="s">
        <v>31</v>
      </c>
      <c r="C149" s="1" t="s">
        <v>106</v>
      </c>
      <c r="D149" s="18" t="s">
        <v>230</v>
      </c>
      <c r="E149" s="5" t="s">
        <v>381</v>
      </c>
      <c r="F149" s="1" t="s">
        <v>382</v>
      </c>
      <c r="G149" s="1" t="s">
        <v>46</v>
      </c>
      <c r="H149" s="1" t="s">
        <v>385</v>
      </c>
      <c r="I149" s="26">
        <v>130000000</v>
      </c>
      <c r="J149" s="26">
        <v>6508814</v>
      </c>
      <c r="K149" s="27">
        <v>43980</v>
      </c>
      <c r="L149" s="7">
        <v>43987</v>
      </c>
      <c r="M149" s="14" t="s">
        <v>23</v>
      </c>
      <c r="N149" s="1" t="s">
        <v>16</v>
      </c>
      <c r="O149" s="29"/>
    </row>
    <row r="150" spans="1:15" ht="42.75" x14ac:dyDescent="0.25">
      <c r="A150" s="1">
        <f t="shared" si="2"/>
        <v>147</v>
      </c>
      <c r="B150" s="1" t="s">
        <v>31</v>
      </c>
      <c r="C150" s="1" t="s">
        <v>32</v>
      </c>
      <c r="D150" s="18" t="s">
        <v>230</v>
      </c>
      <c r="E150" s="5" t="s">
        <v>383</v>
      </c>
      <c r="F150" s="1" t="s">
        <v>384</v>
      </c>
      <c r="G150" s="1" t="s">
        <v>46</v>
      </c>
      <c r="H150" s="1" t="s">
        <v>386</v>
      </c>
      <c r="I150" s="26">
        <v>1514525524</v>
      </c>
      <c r="J150" s="26">
        <v>735195280</v>
      </c>
      <c r="K150" s="27">
        <v>43980</v>
      </c>
      <c r="L150" s="7" t="s">
        <v>50</v>
      </c>
      <c r="M150" s="1" t="s">
        <v>150</v>
      </c>
      <c r="N150" s="1" t="s">
        <v>151</v>
      </c>
      <c r="O150" s="29"/>
    </row>
    <row r="151" spans="1:15" ht="28.5" x14ac:dyDescent="0.25">
      <c r="A151" s="1">
        <f t="shared" si="2"/>
        <v>148</v>
      </c>
      <c r="B151" s="1" t="s">
        <v>139</v>
      </c>
      <c r="C151" s="1" t="s">
        <v>32</v>
      </c>
      <c r="D151" s="18" t="s">
        <v>230</v>
      </c>
      <c r="E151" s="5" t="s">
        <v>387</v>
      </c>
      <c r="F151" s="1" t="s">
        <v>388</v>
      </c>
      <c r="G151" s="1" t="s">
        <v>389</v>
      </c>
      <c r="H151" s="1" t="s">
        <v>392</v>
      </c>
      <c r="I151" s="26">
        <v>8000000</v>
      </c>
      <c r="J151" s="26">
        <v>867800</v>
      </c>
      <c r="K151" s="27">
        <v>43978</v>
      </c>
      <c r="L151" s="7" t="s">
        <v>50</v>
      </c>
      <c r="M151" s="1" t="s">
        <v>150</v>
      </c>
      <c r="N151" s="1" t="s">
        <v>38</v>
      </c>
      <c r="O151" s="29"/>
    </row>
    <row r="152" spans="1:15" ht="42.75" x14ac:dyDescent="0.25">
      <c r="A152" s="1">
        <f t="shared" si="2"/>
        <v>149</v>
      </c>
      <c r="B152" s="1" t="s">
        <v>208</v>
      </c>
      <c r="C152" s="1" t="s">
        <v>106</v>
      </c>
      <c r="D152" s="18" t="s">
        <v>230</v>
      </c>
      <c r="E152" s="5" t="s">
        <v>393</v>
      </c>
      <c r="F152" s="1" t="s">
        <v>394</v>
      </c>
      <c r="G152" s="1" t="s">
        <v>131</v>
      </c>
      <c r="H152" s="1" t="s">
        <v>235</v>
      </c>
      <c r="I152" s="26">
        <v>400000000</v>
      </c>
      <c r="J152" s="26">
        <v>49012450</v>
      </c>
      <c r="K152" s="27">
        <v>43991</v>
      </c>
      <c r="L152" s="7" t="s">
        <v>50</v>
      </c>
      <c r="M152" s="1" t="s">
        <v>150</v>
      </c>
      <c r="N152" s="1" t="s">
        <v>123</v>
      </c>
      <c r="O152" s="29"/>
    </row>
    <row r="153" spans="1:15" ht="57" x14ac:dyDescent="0.25">
      <c r="A153" s="1">
        <f t="shared" si="2"/>
        <v>150</v>
      </c>
      <c r="B153" s="1" t="s">
        <v>47</v>
      </c>
      <c r="C153" s="1" t="s">
        <v>32</v>
      </c>
      <c r="D153" s="18" t="s">
        <v>230</v>
      </c>
      <c r="E153" s="5" t="s">
        <v>395</v>
      </c>
      <c r="F153" s="1" t="s">
        <v>396</v>
      </c>
      <c r="G153" s="1" t="s">
        <v>8</v>
      </c>
      <c r="H153" s="1" t="s">
        <v>397</v>
      </c>
      <c r="I153" s="8">
        <v>3080000</v>
      </c>
      <c r="J153" s="26">
        <v>1540000</v>
      </c>
      <c r="K153" s="7">
        <v>43985</v>
      </c>
      <c r="L153" s="7">
        <v>43994</v>
      </c>
      <c r="M153" s="14" t="s">
        <v>23</v>
      </c>
      <c r="N153" s="1" t="s">
        <v>16</v>
      </c>
      <c r="O153" s="29"/>
    </row>
    <row r="154" spans="1:15" x14ac:dyDescent="0.25">
      <c r="A154" s="29"/>
      <c r="B154" s="29"/>
      <c r="C154" s="29"/>
      <c r="D154" s="39"/>
      <c r="E154" s="43"/>
      <c r="F154" s="29"/>
      <c r="G154" s="29"/>
      <c r="H154" s="29"/>
      <c r="I154" s="40"/>
      <c r="J154" s="53"/>
      <c r="K154" s="29"/>
      <c r="L154" s="29"/>
      <c r="M154" s="29"/>
      <c r="N154" s="29"/>
      <c r="O154" s="29"/>
    </row>
    <row r="155" spans="1:15" x14ac:dyDescent="0.25">
      <c r="A155" s="29"/>
      <c r="B155" s="29"/>
      <c r="C155" s="29"/>
      <c r="D155" s="39"/>
      <c r="E155" s="43"/>
      <c r="F155" s="29"/>
      <c r="G155" s="29"/>
      <c r="H155" s="29"/>
      <c r="I155" s="40"/>
      <c r="J155" s="53"/>
      <c r="K155" s="29"/>
      <c r="L155" s="29"/>
      <c r="M155" s="29"/>
      <c r="N155" s="29"/>
      <c r="O155" s="29"/>
    </row>
    <row r="156" spans="1:15" x14ac:dyDescent="0.25">
      <c r="A156" s="29"/>
      <c r="B156" s="29"/>
      <c r="C156" s="29"/>
      <c r="D156" s="39"/>
      <c r="E156" s="43"/>
      <c r="F156" s="29"/>
      <c r="G156" s="29"/>
      <c r="H156" s="29"/>
      <c r="I156" s="40"/>
      <c r="J156" s="53"/>
      <c r="K156" s="29"/>
      <c r="L156" s="29"/>
      <c r="M156" s="29"/>
      <c r="N156" s="29"/>
      <c r="O156" s="29"/>
    </row>
    <row r="157" spans="1:15" x14ac:dyDescent="0.25">
      <c r="N157" s="15"/>
    </row>
    <row r="159" spans="1:15" x14ac:dyDescent="0.25">
      <c r="I159" s="17">
        <f>SUBTOTAL(9,I4:I157)</f>
        <v>20055576719</v>
      </c>
      <c r="J159" s="54">
        <f>SUBTOTAL(9,J4:J157)</f>
        <v>8430262134.8000002</v>
      </c>
    </row>
    <row r="163" spans="4:10" x14ac:dyDescent="0.25">
      <c r="I163" s="16">
        <f>I159/1000000</f>
        <v>20055.576719000001</v>
      </c>
      <c r="J163" s="55">
        <f>J159/1000000</f>
        <v>8430.2621347999993</v>
      </c>
    </row>
    <row r="165" spans="4:10" ht="28.5" x14ac:dyDescent="0.25">
      <c r="D165" s="15" t="s">
        <v>25</v>
      </c>
      <c r="E165" s="28">
        <v>150</v>
      </c>
      <c r="G165" s="17"/>
      <c r="H165" s="17"/>
    </row>
    <row r="166" spans="4:10" ht="28.5" x14ac:dyDescent="0.25">
      <c r="D166" s="15" t="s">
        <v>26</v>
      </c>
      <c r="E166" s="28">
        <v>14</v>
      </c>
      <c r="G166" s="17"/>
      <c r="H166" s="17"/>
      <c r="J166" s="55"/>
    </row>
    <row r="167" spans="4:10" ht="28.5" x14ac:dyDescent="0.25">
      <c r="D167" s="15" t="s">
        <v>27</v>
      </c>
      <c r="E167" s="28">
        <v>136</v>
      </c>
      <c r="G167" s="17"/>
      <c r="H167" s="17"/>
      <c r="I167" s="16">
        <f>I159/1000000000</f>
        <v>20.055576719000001</v>
      </c>
      <c r="J167" s="55">
        <f>J159/1000000000</f>
        <v>8.4302621347999995</v>
      </c>
    </row>
    <row r="168" spans="4:10" x14ac:dyDescent="0.25">
      <c r="G168" s="16"/>
      <c r="H168" s="16"/>
      <c r="I168" s="16"/>
      <c r="J168" s="55"/>
    </row>
    <row r="170" spans="4:10" x14ac:dyDescent="0.25">
      <c r="G170" s="17"/>
      <c r="H170" s="17"/>
      <c r="I170" s="16"/>
      <c r="J170" s="55"/>
    </row>
    <row r="172" spans="4:10" x14ac:dyDescent="0.25">
      <c r="G172" s="17"/>
      <c r="H172" s="17"/>
    </row>
    <row r="173" spans="4:10" x14ac:dyDescent="0.25">
      <c r="G173" s="17"/>
      <c r="H173" s="17"/>
    </row>
    <row r="174" spans="4:10" x14ac:dyDescent="0.25">
      <c r="G174" s="16"/>
      <c r="H174" s="16"/>
      <c r="I174" s="16"/>
      <c r="J174" s="55"/>
    </row>
    <row r="175" spans="4:10" x14ac:dyDescent="0.25">
      <c r="I175" s="16"/>
      <c r="J175" s="55"/>
    </row>
  </sheetData>
  <autoFilter ref="A2:N153"/>
  <mergeCells count="1">
    <mergeCell ref="A1:N1"/>
  </mergeCells>
  <pageMargins left="0.7" right="0.7" top="0.75" bottom="0.75" header="0.3" footer="0.3"/>
  <pageSetup paperSize="9" scale="3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Динара Руслановна Кунанбаева</dc:creator>
  <cp:lastModifiedBy>Динара Руслановна Кунанбаева</cp:lastModifiedBy>
  <cp:lastPrinted>2019-07-16T09:54:49Z</cp:lastPrinted>
  <dcterms:created xsi:type="dcterms:W3CDTF">2019-06-03T07:58:39Z</dcterms:created>
  <dcterms:modified xsi:type="dcterms:W3CDTF">2020-06-19T06:32:00Z</dcterms:modified>
</cp:coreProperties>
</file>